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6735" windowHeight="7875" tabRatio="729" activeTab="1"/>
  </bookViews>
  <sheets>
    <sheet name="Tirage au Sort Vierge" sheetId="1" r:id="rId1"/>
    <sheet name="Nouveau classement" sheetId="2" r:id="rId2"/>
  </sheets>
  <definedNames/>
  <calcPr fullCalcOnLoad="1"/>
</workbook>
</file>

<file path=xl/sharedStrings.xml><?xml version="1.0" encoding="utf-8"?>
<sst xmlns="http://schemas.openxmlformats.org/spreadsheetml/2006/main" count="130" uniqueCount="66">
  <si>
    <t>G</t>
  </si>
  <si>
    <t>Equipes</t>
  </si>
  <si>
    <t>Score</t>
  </si>
  <si>
    <t>Avér</t>
  </si>
  <si>
    <t>Class</t>
  </si>
  <si>
    <t>1ère Partie</t>
  </si>
  <si>
    <t>2 ème Partie</t>
  </si>
  <si>
    <t>3ème Partie</t>
  </si>
  <si>
    <t>POULE  A</t>
  </si>
  <si>
    <t>Total</t>
  </si>
  <si>
    <t>Avérage</t>
  </si>
  <si>
    <t>2ème Partie</t>
  </si>
  <si>
    <t>POULE  B</t>
  </si>
  <si>
    <t>1 er</t>
  </si>
  <si>
    <t>2 ème</t>
  </si>
  <si>
    <t>3 ème</t>
  </si>
  <si>
    <t>4 ème</t>
  </si>
  <si>
    <t>5 ème</t>
  </si>
  <si>
    <t>6 ème</t>
  </si>
  <si>
    <t>7 ème</t>
  </si>
  <si>
    <t>8 ème</t>
  </si>
  <si>
    <t>Contre</t>
  </si>
  <si>
    <t>Classement Définitif</t>
  </si>
  <si>
    <t>Equipes Adverses</t>
  </si>
  <si>
    <t>Déroulement  des  3  Premières Parties</t>
  </si>
  <si>
    <t>TIRAGE  AU  SORT  DES  POULES</t>
  </si>
  <si>
    <t>1 ère  Partie</t>
  </si>
  <si>
    <t>2 ème  Partie</t>
  </si>
  <si>
    <t>3 ème  Partie</t>
  </si>
  <si>
    <t>Equipes     Adverses</t>
  </si>
  <si>
    <t>JEUX</t>
  </si>
  <si>
    <r>
      <t>FINALE  (</t>
    </r>
    <r>
      <rPr>
        <sz val="10"/>
        <color indexed="8"/>
        <rFont val="Calibri"/>
        <family val="2"/>
      </rPr>
      <t>Premiers des 2 Poules</t>
    </r>
    <r>
      <rPr>
        <sz val="14"/>
        <color indexed="8"/>
        <rFont val="Calibri"/>
        <family val="2"/>
      </rPr>
      <t>)</t>
    </r>
  </si>
  <si>
    <t>4 ème  Partie         ( Classement )</t>
  </si>
  <si>
    <r>
      <t xml:space="preserve">3 ème  </t>
    </r>
    <r>
      <rPr>
        <sz val="12"/>
        <color indexed="8"/>
        <rFont val="Calibri"/>
        <family val="2"/>
      </rPr>
      <t>et</t>
    </r>
    <r>
      <rPr>
        <sz val="14"/>
        <color indexed="8"/>
        <rFont val="Calibri"/>
        <family val="2"/>
      </rPr>
      <t xml:space="preserve">  4 ème Places</t>
    </r>
  </si>
  <si>
    <r>
      <t xml:space="preserve">5 ème  </t>
    </r>
    <r>
      <rPr>
        <sz val="12"/>
        <color indexed="8"/>
        <rFont val="Calibri"/>
        <family val="2"/>
      </rPr>
      <t xml:space="preserve">et  </t>
    </r>
    <r>
      <rPr>
        <sz val="14"/>
        <color indexed="8"/>
        <rFont val="Calibri"/>
        <family val="2"/>
      </rPr>
      <t>6 ème Places</t>
    </r>
  </si>
  <si>
    <r>
      <t xml:space="preserve">7 ème  </t>
    </r>
    <r>
      <rPr>
        <sz val="12"/>
        <color indexed="8"/>
        <rFont val="Calibri"/>
        <family val="2"/>
      </rPr>
      <t>et</t>
    </r>
    <r>
      <rPr>
        <sz val="14"/>
        <color indexed="8"/>
        <rFont val="Calibri"/>
        <family val="2"/>
      </rPr>
      <t xml:space="preserve">  8 ème Places</t>
    </r>
  </si>
  <si>
    <t>POULE   B</t>
  </si>
  <si>
    <t>1</t>
  </si>
  <si>
    <t>2</t>
  </si>
  <si>
    <t>3</t>
  </si>
  <si>
    <t>4</t>
  </si>
  <si>
    <t>5</t>
  </si>
  <si>
    <t>6</t>
  </si>
  <si>
    <t>7</t>
  </si>
  <si>
    <t>8</t>
  </si>
  <si>
    <t>GAGNEE</t>
  </si>
  <si>
    <t>Classement</t>
  </si>
  <si>
    <t>Total fait</t>
  </si>
  <si>
    <t>Laissé faire</t>
  </si>
  <si>
    <t>JEU</t>
  </si>
  <si>
    <t>Parties gagnées</t>
  </si>
  <si>
    <t>A la fin</t>
  </si>
  <si>
    <t xml:space="preserve">Concours du …………………………………………….     8 Quadrettes  Promotion en 4 Parties </t>
  </si>
  <si>
    <t>NOMS      CLUB</t>
  </si>
  <si>
    <t>FICHE D RESULTATS                ( NE RIEN INSCRIRE SUR CETTE PAGE)</t>
  </si>
  <si>
    <t xml:space="preserve">Cliquez sur les </t>
  </si>
  <si>
    <t>modifier classement</t>
  </si>
  <si>
    <t xml:space="preserve">cases  "Poule A" </t>
  </si>
  <si>
    <t>Scores</t>
  </si>
  <si>
    <t xml:space="preserve">changer "noms club " </t>
  </si>
  <si>
    <t>par les équipes présentes</t>
  </si>
  <si>
    <t>puis faire un "copié-coller"</t>
  </si>
  <si>
    <t>pour les insérer dans tableau</t>
  </si>
  <si>
    <t>en face du N° tiré</t>
  </si>
  <si>
    <t>Le tirage se fait automatique</t>
  </si>
  <si>
    <t xml:space="preserve">              ou "Poule B" pour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</si>
</sst>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sz val="14"/>
      <color indexed="10"/>
      <name val="Calibri"/>
      <family val="2"/>
    </font>
    <font>
      <b/>
      <sz val="10"/>
      <color indexed="8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4"/>
      <color indexed="30"/>
      <name val="Calibri"/>
      <family val="2"/>
    </font>
    <font>
      <b/>
      <sz val="14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rgb="FF0070C0"/>
      <name val="Calibri"/>
      <family val="2"/>
    </font>
    <font>
      <b/>
      <i/>
      <sz val="16"/>
      <color theme="1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/>
      <top/>
      <bottom style="hair"/>
    </border>
    <border>
      <left style="medium"/>
      <right style="medium"/>
      <top style="medium"/>
      <bottom style="medium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hair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 style="medium"/>
      <top/>
      <bottom style="hair"/>
    </border>
    <border>
      <left style="dotted"/>
      <right style="medium"/>
      <top/>
      <bottom style="medium"/>
    </border>
    <border>
      <left style="medium"/>
      <right style="dotted"/>
      <top/>
      <bottom style="hair"/>
    </border>
    <border>
      <left style="dotted"/>
      <right style="dotted"/>
      <top/>
      <bottom style="hair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/>
      <right style="dotted"/>
      <top/>
      <bottom style="hair"/>
    </border>
    <border>
      <left/>
      <right style="dotted"/>
      <top style="hair"/>
      <bottom style="hair"/>
    </border>
    <border>
      <left/>
      <right style="dotted"/>
      <top style="hair"/>
      <bottom style="medium"/>
    </border>
    <border>
      <left style="dotted"/>
      <right style="medium"/>
      <top style="hair"/>
      <bottom style="medium"/>
    </border>
    <border>
      <left style="dotted"/>
      <right style="medium"/>
      <top style="hair"/>
      <bottom style="hair"/>
    </border>
    <border>
      <left style="dotted"/>
      <right style="medium"/>
      <top style="thin"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 style="double"/>
      <right/>
      <top style="double"/>
      <bottom style="double"/>
    </border>
    <border>
      <left/>
      <right style="medium"/>
      <top style="hair"/>
      <bottom style="double"/>
    </border>
    <border>
      <left style="thin"/>
      <right style="medium"/>
      <top style="medium"/>
      <bottom/>
    </border>
    <border>
      <left/>
      <right/>
      <top/>
      <bottom style="medium"/>
    </border>
    <border>
      <left/>
      <right style="medium"/>
      <top style="medium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 style="double"/>
      <bottom style="hair"/>
    </border>
    <border>
      <left/>
      <right/>
      <top style="double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double"/>
    </border>
    <border>
      <left style="medium"/>
      <right style="medium"/>
      <top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/>
      <right style="medium"/>
      <top style="hair"/>
      <bottom>
        <color indexed="63"/>
      </bottom>
    </border>
    <border>
      <left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/>
      <top/>
      <bottom/>
    </border>
    <border>
      <left style="thin"/>
      <right style="medium"/>
      <top style="double"/>
      <bottom style="hair"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 style="hair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dotted"/>
      <top style="thin"/>
      <bottom style="hair"/>
    </border>
    <border>
      <left style="dotted"/>
      <right style="medium"/>
      <top style="medium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/>
      <right/>
      <top/>
      <bottom style="hair"/>
    </border>
    <border>
      <left/>
      <right/>
      <top style="double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 style="thin"/>
      <bottom style="medium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/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thin"/>
      <right style="thin"/>
      <top/>
      <bottom style="medium"/>
    </border>
    <border>
      <left style="dotted"/>
      <right/>
      <top style="double">
        <color rgb="FFFF0000"/>
      </top>
      <bottom style="hair"/>
    </border>
    <border>
      <left/>
      <right/>
      <top style="double">
        <color rgb="FFFF0000"/>
      </top>
      <bottom style="hair"/>
    </border>
    <border>
      <left style="dotted"/>
      <right/>
      <top style="double">
        <color rgb="FFFF0000"/>
      </top>
      <bottom style="medium"/>
    </border>
    <border>
      <left/>
      <right/>
      <top style="double">
        <color rgb="FFFF0000"/>
      </top>
      <bottom style="medium"/>
    </border>
    <border>
      <left style="dotted"/>
      <right/>
      <top>
        <color indexed="63"/>
      </top>
      <bottom style="hair"/>
    </border>
    <border>
      <left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5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51" fillId="0" borderId="10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4" borderId="0" xfId="0" applyNumberFormat="1" applyFill="1" applyAlignment="1">
      <alignment/>
    </xf>
    <xf numFmtId="49" fontId="0" fillId="2" borderId="0" xfId="0" applyNumberFormat="1" applyFill="1" applyAlignment="1">
      <alignment/>
    </xf>
    <xf numFmtId="49" fontId="52" fillId="2" borderId="16" xfId="0" applyNumberFormat="1" applyFont="1" applyFill="1" applyBorder="1" applyAlignment="1">
      <alignment horizontal="center" vertical="center"/>
    </xf>
    <xf numFmtId="49" fontId="51" fillId="2" borderId="17" xfId="0" applyNumberFormat="1" applyFont="1" applyFill="1" applyBorder="1" applyAlignment="1">
      <alignment horizontal="center" vertical="center"/>
    </xf>
    <xf numFmtId="49" fontId="51" fillId="2" borderId="0" xfId="0" applyNumberFormat="1" applyFont="1" applyFill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49" fontId="5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49" fontId="52" fillId="0" borderId="18" xfId="0" applyNumberFormat="1" applyFont="1" applyBorder="1" applyAlignment="1">
      <alignment horizontal="center" vertical="center"/>
    </xf>
    <xf numFmtId="0" fontId="51" fillId="2" borderId="19" xfId="0" applyFont="1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51" fillId="2" borderId="0" xfId="0" applyFont="1" applyFill="1" applyBorder="1" applyAlignment="1">
      <alignment/>
    </xf>
    <xf numFmtId="0" fontId="53" fillId="35" borderId="20" xfId="0" applyFont="1" applyFill="1" applyBorder="1" applyAlignment="1">
      <alignment horizontal="left" vertical="center"/>
    </xf>
    <xf numFmtId="0" fontId="53" fillId="35" borderId="21" xfId="0" applyFont="1" applyFill="1" applyBorder="1" applyAlignment="1">
      <alignment horizontal="left" vertical="center"/>
    </xf>
    <xf numFmtId="0" fontId="53" fillId="35" borderId="22" xfId="0" applyFont="1" applyFill="1" applyBorder="1" applyAlignment="1">
      <alignment horizontal="left" vertical="center"/>
    </xf>
    <xf numFmtId="0" fontId="53" fillId="35" borderId="21" xfId="0" applyFont="1" applyFill="1" applyBorder="1" applyAlignment="1">
      <alignment horizontal="center" vertical="center"/>
    </xf>
    <xf numFmtId="49" fontId="54" fillId="35" borderId="23" xfId="0" applyNumberFormat="1" applyFont="1" applyFill="1" applyBorder="1" applyAlignment="1">
      <alignment horizontal="center" vertical="center"/>
    </xf>
    <xf numFmtId="49" fontId="54" fillId="35" borderId="24" xfId="0" applyNumberFormat="1" applyFont="1" applyFill="1" applyBorder="1" applyAlignment="1">
      <alignment horizontal="center" vertical="center"/>
    </xf>
    <xf numFmtId="49" fontId="54" fillId="36" borderId="23" xfId="0" applyNumberFormat="1" applyFont="1" applyFill="1" applyBorder="1" applyAlignment="1">
      <alignment horizontal="center" vertical="center"/>
    </xf>
    <xf numFmtId="49" fontId="54" fillId="36" borderId="2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51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1" fontId="55" fillId="2" borderId="0" xfId="0" applyNumberFormat="1" applyFont="1" applyFill="1" applyAlignment="1">
      <alignment horizontal="center" vertical="center"/>
    </xf>
    <xf numFmtId="0" fontId="56" fillId="35" borderId="25" xfId="0" applyNumberFormat="1" applyFont="1" applyFill="1" applyBorder="1" applyAlignment="1">
      <alignment horizontal="center" vertical="center"/>
    </xf>
    <xf numFmtId="0" fontId="56" fillId="35" borderId="26" xfId="0" applyNumberFormat="1" applyFont="1" applyFill="1" applyBorder="1" applyAlignment="1">
      <alignment horizontal="center" vertical="center"/>
    </xf>
    <xf numFmtId="0" fontId="56" fillId="35" borderId="27" xfId="0" applyNumberFormat="1" applyFont="1" applyFill="1" applyBorder="1" applyAlignment="1">
      <alignment horizontal="center" vertical="center"/>
    </xf>
    <xf numFmtId="0" fontId="56" fillId="35" borderId="28" xfId="0" applyNumberFormat="1" applyFont="1" applyFill="1" applyBorder="1" applyAlignment="1">
      <alignment horizontal="center" vertical="center"/>
    </xf>
    <xf numFmtId="0" fontId="56" fillId="35" borderId="29" xfId="0" applyNumberFormat="1" applyFont="1" applyFill="1" applyBorder="1" applyAlignment="1">
      <alignment horizontal="center" vertical="center"/>
    </xf>
    <xf numFmtId="0" fontId="56" fillId="35" borderId="30" xfId="0" applyNumberFormat="1" applyFont="1" applyFill="1" applyBorder="1" applyAlignment="1">
      <alignment horizontal="center" vertical="center"/>
    </xf>
    <xf numFmtId="0" fontId="56" fillId="36" borderId="25" xfId="0" applyNumberFormat="1" applyFont="1" applyFill="1" applyBorder="1" applyAlignment="1">
      <alignment horizontal="center" vertical="center"/>
    </xf>
    <xf numFmtId="0" fontId="56" fillId="36" borderId="26" xfId="0" applyNumberFormat="1" applyFont="1" applyFill="1" applyBorder="1" applyAlignment="1">
      <alignment horizontal="center" vertical="center"/>
    </xf>
    <xf numFmtId="0" fontId="56" fillId="36" borderId="27" xfId="0" applyNumberFormat="1" applyFont="1" applyFill="1" applyBorder="1" applyAlignment="1">
      <alignment horizontal="center" vertical="center"/>
    </xf>
    <xf numFmtId="0" fontId="56" fillId="36" borderId="28" xfId="0" applyNumberFormat="1" applyFont="1" applyFill="1" applyBorder="1" applyAlignment="1">
      <alignment horizontal="center" vertical="center"/>
    </xf>
    <xf numFmtId="0" fontId="56" fillId="36" borderId="29" xfId="0" applyNumberFormat="1" applyFont="1" applyFill="1" applyBorder="1" applyAlignment="1">
      <alignment horizontal="center" vertical="center"/>
    </xf>
    <xf numFmtId="0" fontId="56" fillId="36" borderId="30" xfId="0" applyNumberFormat="1" applyFont="1" applyFill="1" applyBorder="1" applyAlignment="1">
      <alignment horizontal="center" vertical="center"/>
    </xf>
    <xf numFmtId="0" fontId="56" fillId="37" borderId="31" xfId="0" applyNumberFormat="1" applyFont="1" applyFill="1" applyBorder="1" applyAlignment="1">
      <alignment horizontal="center" vertical="center"/>
    </xf>
    <xf numFmtId="0" fontId="56" fillId="37" borderId="26" xfId="0" applyNumberFormat="1" applyFont="1" applyFill="1" applyBorder="1" applyAlignment="1">
      <alignment horizontal="center" vertical="center"/>
    </xf>
    <xf numFmtId="0" fontId="56" fillId="37" borderId="32" xfId="0" applyNumberFormat="1" applyFont="1" applyFill="1" applyBorder="1" applyAlignment="1">
      <alignment horizontal="center" vertical="center"/>
    </xf>
    <xf numFmtId="0" fontId="56" fillId="37" borderId="28" xfId="0" applyNumberFormat="1" applyFont="1" applyFill="1" applyBorder="1" applyAlignment="1">
      <alignment horizontal="center" vertical="center"/>
    </xf>
    <xf numFmtId="0" fontId="56" fillId="37" borderId="33" xfId="0" applyNumberFormat="1" applyFont="1" applyFill="1" applyBorder="1" applyAlignment="1">
      <alignment horizontal="center" vertical="center"/>
    </xf>
    <xf numFmtId="0" fontId="56" fillId="37" borderId="30" xfId="0" applyNumberFormat="1" applyFont="1" applyFill="1" applyBorder="1" applyAlignment="1">
      <alignment horizontal="center" vertical="center"/>
    </xf>
    <xf numFmtId="1" fontId="26" fillId="0" borderId="34" xfId="0" applyNumberFormat="1" applyFont="1" applyBorder="1" applyAlignment="1">
      <alignment horizontal="center" vertical="center"/>
    </xf>
    <xf numFmtId="1" fontId="26" fillId="0" borderId="35" xfId="0" applyNumberFormat="1" applyFont="1" applyBorder="1" applyAlignment="1">
      <alignment horizontal="center" vertical="center"/>
    </xf>
    <xf numFmtId="1" fontId="26" fillId="0" borderId="36" xfId="0" applyNumberFormat="1" applyFont="1" applyBorder="1" applyAlignment="1">
      <alignment horizontal="center" vertical="center"/>
    </xf>
    <xf numFmtId="0" fontId="0" fillId="6" borderId="0" xfId="0" applyFill="1" applyAlignment="1">
      <alignment/>
    </xf>
    <xf numFmtId="0" fontId="51" fillId="5" borderId="37" xfId="0" applyNumberFormat="1" applyFont="1" applyFill="1" applyBorder="1" applyAlignment="1">
      <alignment horizontal="center" vertical="center"/>
    </xf>
    <xf numFmtId="0" fontId="51" fillId="38" borderId="38" xfId="0" applyNumberFormat="1" applyFont="1" applyFill="1" applyBorder="1" applyAlignment="1">
      <alignment horizontal="center" vertical="center"/>
    </xf>
    <xf numFmtId="0" fontId="51" fillId="37" borderId="39" xfId="0" applyNumberFormat="1" applyFont="1" applyFill="1" applyBorder="1" applyAlignment="1">
      <alignment horizontal="center" vertical="center"/>
    </xf>
    <xf numFmtId="0" fontId="51" fillId="12" borderId="38" xfId="0" applyNumberFormat="1" applyFont="1" applyFill="1" applyBorder="1" applyAlignment="1">
      <alignment horizontal="center" vertical="center"/>
    </xf>
    <xf numFmtId="0" fontId="51" fillId="36" borderId="40" xfId="0" applyNumberFormat="1" applyFont="1" applyFill="1" applyBorder="1" applyAlignment="1" applyProtection="1">
      <alignment horizontal="center" vertical="center"/>
      <protection locked="0"/>
    </xf>
    <xf numFmtId="0" fontId="51" fillId="36" borderId="41" xfId="0" applyNumberFormat="1" applyFont="1" applyFill="1" applyBorder="1" applyAlignment="1" applyProtection="1">
      <alignment horizontal="center" vertical="center"/>
      <protection locked="0"/>
    </xf>
    <xf numFmtId="0" fontId="51" fillId="36" borderId="42" xfId="0" applyNumberFormat="1" applyFont="1" applyFill="1" applyBorder="1" applyAlignment="1" applyProtection="1">
      <alignment horizontal="center" vertical="center"/>
      <protection locked="0"/>
    </xf>
    <xf numFmtId="49" fontId="27" fillId="0" borderId="41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49" fontId="57" fillId="0" borderId="43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30" fillId="33" borderId="39" xfId="0" applyFont="1" applyFill="1" applyBorder="1" applyAlignment="1">
      <alignment horizontal="center" vertical="center"/>
    </xf>
    <xf numFmtId="0" fontId="30" fillId="33" borderId="44" xfId="0" applyFont="1" applyFill="1" applyBorder="1" applyAlignment="1">
      <alignment horizontal="center" vertical="center"/>
    </xf>
    <xf numFmtId="0" fontId="58" fillId="19" borderId="45" xfId="0" applyFont="1" applyFill="1" applyBorder="1" applyAlignment="1" applyProtection="1">
      <alignment horizontal="center" vertical="center"/>
      <protection locked="0"/>
    </xf>
    <xf numFmtId="0" fontId="53" fillId="35" borderId="46" xfId="0" applyFont="1" applyFill="1" applyBorder="1" applyAlignment="1">
      <alignment horizontal="left" vertical="center"/>
    </xf>
    <xf numFmtId="0" fontId="30" fillId="33" borderId="47" xfId="0" applyFont="1" applyFill="1" applyBorder="1" applyAlignment="1">
      <alignment horizontal="center" vertical="center"/>
    </xf>
    <xf numFmtId="49" fontId="54" fillId="13" borderId="15" xfId="0" applyNumberFormat="1" applyFont="1" applyFill="1" applyBorder="1" applyAlignment="1">
      <alignment horizontal="left" vertical="center"/>
    </xf>
    <xf numFmtId="49" fontId="54" fillId="13" borderId="48" xfId="0" applyNumberFormat="1" applyFont="1" applyFill="1" applyBorder="1" applyAlignment="1">
      <alignment horizontal="left" vertical="center"/>
    </xf>
    <xf numFmtId="49" fontId="54" fillId="13" borderId="40" xfId="0" applyNumberFormat="1" applyFont="1" applyFill="1" applyBorder="1" applyAlignment="1">
      <alignment horizontal="left" vertical="center"/>
    </xf>
    <xf numFmtId="49" fontId="54" fillId="13" borderId="49" xfId="0" applyNumberFormat="1" applyFont="1" applyFill="1" applyBorder="1" applyAlignment="1">
      <alignment horizontal="left" vertical="center"/>
    </xf>
    <xf numFmtId="49" fontId="59" fillId="6" borderId="50" xfId="0" applyNumberFormat="1" applyFont="1" applyFill="1" applyBorder="1" applyAlignment="1">
      <alignment horizontal="left" vertical="center"/>
    </xf>
    <xf numFmtId="49" fontId="59" fillId="6" borderId="14" xfId="0" applyNumberFormat="1" applyFont="1" applyFill="1" applyBorder="1" applyAlignment="1">
      <alignment horizontal="left" vertical="center"/>
    </xf>
    <xf numFmtId="49" fontId="59" fillId="6" borderId="51" xfId="0" applyNumberFormat="1" applyFont="1" applyFill="1" applyBorder="1" applyAlignment="1">
      <alignment horizontal="left" vertical="center"/>
    </xf>
    <xf numFmtId="49" fontId="59" fillId="6" borderId="42" xfId="0" applyNumberFormat="1" applyFont="1" applyFill="1" applyBorder="1" applyAlignment="1">
      <alignment horizontal="left" vertical="center"/>
    </xf>
    <xf numFmtId="0" fontId="51" fillId="33" borderId="52" xfId="0" applyFont="1" applyFill="1" applyBorder="1" applyAlignment="1" applyProtection="1">
      <alignment horizontal="center" vertical="center"/>
      <protection locked="0"/>
    </xf>
    <xf numFmtId="0" fontId="51" fillId="33" borderId="53" xfId="0" applyFont="1" applyFill="1" applyBorder="1" applyAlignment="1" applyProtection="1">
      <alignment horizontal="center" vertical="center"/>
      <protection locked="0"/>
    </xf>
    <xf numFmtId="0" fontId="51" fillId="33" borderId="54" xfId="0" applyFont="1" applyFill="1" applyBorder="1" applyAlignment="1" applyProtection="1">
      <alignment horizontal="center" vertical="center"/>
      <protection locked="0"/>
    </xf>
    <xf numFmtId="0" fontId="51" fillId="33" borderId="55" xfId="0" applyFont="1" applyFill="1" applyBorder="1" applyAlignment="1" applyProtection="1">
      <alignment horizontal="center" vertical="center"/>
      <protection locked="0"/>
    </xf>
    <xf numFmtId="49" fontId="49" fillId="2" borderId="56" xfId="0" applyNumberFormat="1" applyFont="1" applyFill="1" applyBorder="1" applyAlignment="1">
      <alignment horizontal="center"/>
    </xf>
    <xf numFmtId="0" fontId="51" fillId="37" borderId="57" xfId="0" applyNumberFormat="1" applyFont="1" applyFill="1" applyBorder="1" applyAlignment="1">
      <alignment horizontal="center" vertical="center"/>
    </xf>
    <xf numFmtId="49" fontId="51" fillId="0" borderId="58" xfId="0" applyNumberFormat="1" applyFont="1" applyBorder="1" applyAlignment="1">
      <alignment horizontal="center" vertical="center"/>
    </xf>
    <xf numFmtId="49" fontId="52" fillId="0" borderId="20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36" borderId="21" xfId="0" applyNumberFormat="1" applyFill="1" applyBorder="1" applyAlignment="1">
      <alignment horizontal="center" vertical="center"/>
    </xf>
    <xf numFmtId="49" fontId="0" fillId="37" borderId="21" xfId="0" applyNumberFormat="1" applyFill="1" applyBorder="1" applyAlignment="1">
      <alignment horizontal="center" vertical="center"/>
    </xf>
    <xf numFmtId="0" fontId="33" fillId="19" borderId="59" xfId="0" applyFont="1" applyFill="1" applyBorder="1" applyAlignment="1" applyProtection="1">
      <alignment horizontal="center" vertical="center"/>
      <protection locked="0"/>
    </xf>
    <xf numFmtId="0" fontId="33" fillId="19" borderId="60" xfId="0" applyFont="1" applyFill="1" applyBorder="1" applyAlignment="1" applyProtection="1">
      <alignment horizontal="center" vertical="center"/>
      <protection locked="0"/>
    </xf>
    <xf numFmtId="0" fontId="58" fillId="12" borderId="61" xfId="0" applyFont="1" applyFill="1" applyBorder="1" applyAlignment="1" applyProtection="1">
      <alignment horizontal="center" vertical="center"/>
      <protection locked="0"/>
    </xf>
    <xf numFmtId="0" fontId="58" fillId="12" borderId="62" xfId="0" applyFont="1" applyFill="1" applyBorder="1" applyAlignment="1" applyProtection="1">
      <alignment horizontal="center" vertical="center"/>
      <protection locked="0"/>
    </xf>
    <xf numFmtId="0" fontId="30" fillId="33" borderId="63" xfId="0" applyFont="1" applyFill="1" applyBorder="1" applyAlignment="1">
      <alignment horizontal="center" vertical="center"/>
    </xf>
    <xf numFmtId="0" fontId="58" fillId="19" borderId="64" xfId="0" applyFont="1" applyFill="1" applyBorder="1" applyAlignment="1" applyProtection="1">
      <alignment horizontal="center" vertical="center"/>
      <protection locked="0"/>
    </xf>
    <xf numFmtId="0" fontId="30" fillId="33" borderId="65" xfId="0" applyFont="1" applyFill="1" applyBorder="1" applyAlignment="1">
      <alignment horizontal="center" vertical="center"/>
    </xf>
    <xf numFmtId="0" fontId="58" fillId="12" borderId="66" xfId="0" applyFont="1" applyFill="1" applyBorder="1" applyAlignment="1" applyProtection="1">
      <alignment horizontal="center" vertical="center"/>
      <protection locked="0"/>
    </xf>
    <xf numFmtId="0" fontId="33" fillId="12" borderId="67" xfId="0" applyFont="1" applyFill="1" applyBorder="1" applyAlignment="1" applyProtection="1">
      <alignment horizontal="center" vertical="center"/>
      <protection locked="0"/>
    </xf>
    <xf numFmtId="0" fontId="58" fillId="19" borderId="68" xfId="0" applyFont="1" applyFill="1" applyBorder="1" applyAlignment="1" applyProtection="1">
      <alignment horizontal="center" vertical="center"/>
      <protection locked="0"/>
    </xf>
    <xf numFmtId="0" fontId="33" fillId="19" borderId="69" xfId="0" applyFont="1" applyFill="1" applyBorder="1" applyAlignment="1" applyProtection="1">
      <alignment horizontal="center" vertical="center"/>
      <protection locked="0"/>
    </xf>
    <xf numFmtId="0" fontId="58" fillId="19" borderId="70" xfId="0" applyFont="1" applyFill="1" applyBorder="1" applyAlignment="1" applyProtection="1">
      <alignment horizontal="center" vertical="center"/>
      <protection locked="0"/>
    </xf>
    <xf numFmtId="0" fontId="33" fillId="12" borderId="71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/>
    </xf>
    <xf numFmtId="49" fontId="54" fillId="33" borderId="72" xfId="0" applyNumberFormat="1" applyFont="1" applyFill="1" applyBorder="1" applyAlignment="1">
      <alignment horizontal="center" vertical="center"/>
    </xf>
    <xf numFmtId="49" fontId="54" fillId="33" borderId="73" xfId="0" applyNumberFormat="1" applyFont="1" applyFill="1" applyBorder="1" applyAlignment="1">
      <alignment horizontal="center" vertical="center"/>
    </xf>
    <xf numFmtId="49" fontId="54" fillId="33" borderId="74" xfId="0" applyNumberFormat="1" applyFont="1" applyFill="1" applyBorder="1" applyAlignment="1">
      <alignment horizontal="center" vertical="center"/>
    </xf>
    <xf numFmtId="49" fontId="59" fillId="33" borderId="72" xfId="0" applyNumberFormat="1" applyFont="1" applyFill="1" applyBorder="1" applyAlignment="1">
      <alignment horizontal="center" vertical="center"/>
    </xf>
    <xf numFmtId="49" fontId="59" fillId="33" borderId="73" xfId="0" applyNumberFormat="1" applyFont="1" applyFill="1" applyBorder="1" applyAlignment="1">
      <alignment horizontal="center" vertical="center"/>
    </xf>
    <xf numFmtId="49" fontId="59" fillId="33" borderId="74" xfId="0" applyNumberFormat="1" applyFont="1" applyFill="1" applyBorder="1" applyAlignment="1">
      <alignment horizontal="center" vertical="center"/>
    </xf>
    <xf numFmtId="1" fontId="26" fillId="0" borderId="75" xfId="0" applyNumberFormat="1" applyFont="1" applyBorder="1" applyAlignment="1">
      <alignment horizontal="center" vertical="center"/>
    </xf>
    <xf numFmtId="49" fontId="49" fillId="2" borderId="67" xfId="0" applyNumberFormat="1" applyFont="1" applyFill="1" applyBorder="1" applyAlignment="1">
      <alignment horizontal="center"/>
    </xf>
    <xf numFmtId="49" fontId="51" fillId="12" borderId="32" xfId="0" applyNumberFormat="1" applyFont="1" applyFill="1" applyBorder="1" applyAlignment="1">
      <alignment/>
    </xf>
    <xf numFmtId="49" fontId="51" fillId="38" borderId="32" xfId="0" applyNumberFormat="1" applyFont="1" applyFill="1" applyBorder="1" applyAlignment="1">
      <alignment/>
    </xf>
    <xf numFmtId="49" fontId="51" fillId="37" borderId="32" xfId="0" applyNumberFormat="1" applyFont="1" applyFill="1" applyBorder="1" applyAlignment="1">
      <alignment/>
    </xf>
    <xf numFmtId="49" fontId="51" fillId="37" borderId="33" xfId="0" applyNumberFormat="1" applyFont="1" applyFill="1" applyBorder="1" applyAlignment="1">
      <alignment/>
    </xf>
    <xf numFmtId="49" fontId="51" fillId="5" borderId="32" xfId="0" applyNumberFormat="1" applyFont="1" applyFill="1" applyBorder="1" applyAlignment="1">
      <alignment/>
    </xf>
    <xf numFmtId="0" fontId="51" fillId="36" borderId="76" xfId="0" applyNumberFormat="1" applyFont="1" applyFill="1" applyBorder="1" applyAlignment="1" applyProtection="1">
      <alignment horizontal="center" vertical="center"/>
      <protection locked="0"/>
    </xf>
    <xf numFmtId="0" fontId="51" fillId="36" borderId="35" xfId="0" applyNumberFormat="1" applyFont="1" applyFill="1" applyBorder="1" applyAlignment="1" applyProtection="1">
      <alignment horizontal="center" vertical="center"/>
      <protection locked="0"/>
    </xf>
    <xf numFmtId="0" fontId="51" fillId="36" borderId="34" xfId="0" applyNumberFormat="1" applyFont="1" applyFill="1" applyBorder="1" applyAlignment="1" applyProtection="1">
      <alignment horizontal="center" vertical="center"/>
      <protection locked="0"/>
    </xf>
    <xf numFmtId="1" fontId="55" fillId="2" borderId="16" xfId="0" applyNumberFormat="1" applyFont="1" applyFill="1" applyBorder="1" applyAlignment="1">
      <alignment horizontal="center" vertical="center"/>
    </xf>
    <xf numFmtId="49" fontId="0" fillId="2" borderId="16" xfId="0" applyNumberFormat="1" applyFill="1" applyBorder="1" applyAlignment="1">
      <alignment/>
    </xf>
    <xf numFmtId="49" fontId="51" fillId="5" borderId="31" xfId="0" applyNumberFormat="1" applyFont="1" applyFill="1" applyBorder="1" applyAlignment="1">
      <alignment horizontal="center" vertical="center"/>
    </xf>
    <xf numFmtId="0" fontId="0" fillId="39" borderId="12" xfId="0" applyFill="1" applyBorder="1" applyAlignment="1">
      <alignment horizontal="center"/>
    </xf>
    <xf numFmtId="49" fontId="49" fillId="2" borderId="68" xfId="0" applyNumberFormat="1" applyFont="1" applyFill="1" applyBorder="1" applyAlignment="1">
      <alignment horizontal="center"/>
    </xf>
    <xf numFmtId="1" fontId="55" fillId="0" borderId="70" xfId="0" applyNumberFormat="1" applyFont="1" applyFill="1" applyBorder="1" applyAlignment="1">
      <alignment horizontal="center" vertical="center"/>
    </xf>
    <xf numFmtId="0" fontId="0" fillId="0" borderId="77" xfId="0" applyBorder="1" applyAlignment="1">
      <alignment horizontal="center"/>
    </xf>
    <xf numFmtId="1" fontId="55" fillId="0" borderId="77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78" xfId="0" applyBorder="1" applyAlignment="1">
      <alignment/>
    </xf>
    <xf numFmtId="0" fontId="30" fillId="35" borderId="25" xfId="0" applyNumberFormat="1" applyFont="1" applyFill="1" applyBorder="1" applyAlignment="1">
      <alignment horizontal="center" vertical="center"/>
    </xf>
    <xf numFmtId="0" fontId="30" fillId="35" borderId="26" xfId="0" applyNumberFormat="1" applyFont="1" applyFill="1" applyBorder="1" applyAlignment="1">
      <alignment horizontal="center" vertical="center"/>
    </xf>
    <xf numFmtId="49" fontId="26" fillId="35" borderId="23" xfId="0" applyNumberFormat="1" applyFont="1" applyFill="1" applyBorder="1" applyAlignment="1">
      <alignment horizontal="center" vertical="center"/>
    </xf>
    <xf numFmtId="0" fontId="30" fillId="36" borderId="25" xfId="0" applyNumberFormat="1" applyFont="1" applyFill="1" applyBorder="1" applyAlignment="1">
      <alignment horizontal="center" vertical="center"/>
    </xf>
    <xf numFmtId="0" fontId="30" fillId="36" borderId="26" xfId="0" applyNumberFormat="1" applyFont="1" applyFill="1" applyBorder="1" applyAlignment="1">
      <alignment horizontal="center" vertical="center"/>
    </xf>
    <xf numFmtId="49" fontId="26" fillId="36" borderId="23" xfId="0" applyNumberFormat="1" applyFont="1" applyFill="1" applyBorder="1" applyAlignment="1">
      <alignment horizontal="center" vertical="center"/>
    </xf>
    <xf numFmtId="0" fontId="30" fillId="37" borderId="31" xfId="0" applyNumberFormat="1" applyFont="1" applyFill="1" applyBorder="1" applyAlignment="1">
      <alignment horizontal="center" vertical="center"/>
    </xf>
    <xf numFmtId="0" fontId="30" fillId="37" borderId="26" xfId="0" applyNumberFormat="1" applyFont="1" applyFill="1" applyBorder="1" applyAlignment="1">
      <alignment horizontal="center" vertical="center"/>
    </xf>
    <xf numFmtId="0" fontId="26" fillId="10" borderId="54" xfId="0" applyNumberFormat="1" applyFont="1" applyFill="1" applyBorder="1" applyAlignment="1">
      <alignment horizontal="center" vertical="center"/>
    </xf>
    <xf numFmtId="49" fontId="26" fillId="35" borderId="31" xfId="0" applyNumberFormat="1" applyFont="1" applyFill="1" applyBorder="1" applyAlignment="1">
      <alignment horizontal="center" vertical="center"/>
    </xf>
    <xf numFmtId="49" fontId="26" fillId="36" borderId="31" xfId="0" applyNumberFormat="1" applyFont="1" applyFill="1" applyBorder="1" applyAlignment="1">
      <alignment horizontal="center" vertical="center"/>
    </xf>
    <xf numFmtId="49" fontId="26" fillId="37" borderId="79" xfId="0" applyNumberFormat="1" applyFont="1" applyFill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0" fontId="30" fillId="35" borderId="27" xfId="0" applyNumberFormat="1" applyFont="1" applyFill="1" applyBorder="1" applyAlignment="1">
      <alignment horizontal="center" vertical="center"/>
    </xf>
    <xf numFmtId="0" fontId="30" fillId="35" borderId="28" xfId="0" applyNumberFormat="1" applyFont="1" applyFill="1" applyBorder="1" applyAlignment="1">
      <alignment horizontal="center" vertical="center"/>
    </xf>
    <xf numFmtId="0" fontId="30" fillId="36" borderId="27" xfId="0" applyNumberFormat="1" applyFont="1" applyFill="1" applyBorder="1" applyAlignment="1">
      <alignment horizontal="center" vertical="center"/>
    </xf>
    <xf numFmtId="0" fontId="30" fillId="36" borderId="28" xfId="0" applyNumberFormat="1" applyFont="1" applyFill="1" applyBorder="1" applyAlignment="1">
      <alignment horizontal="center" vertical="center"/>
    </xf>
    <xf numFmtId="0" fontId="30" fillId="37" borderId="32" xfId="0" applyNumberFormat="1" applyFont="1" applyFill="1" applyBorder="1" applyAlignment="1">
      <alignment horizontal="center" vertical="center"/>
    </xf>
    <xf numFmtId="0" fontId="30" fillId="37" borderId="28" xfId="0" applyNumberFormat="1" applyFont="1" applyFill="1" applyBorder="1" applyAlignment="1">
      <alignment horizontal="center" vertical="center"/>
    </xf>
    <xf numFmtId="49" fontId="26" fillId="0" borderId="55" xfId="0" applyNumberFormat="1" applyFont="1" applyBorder="1" applyAlignment="1">
      <alignment horizontal="center" vertical="center"/>
    </xf>
    <xf numFmtId="0" fontId="30" fillId="35" borderId="29" xfId="0" applyNumberFormat="1" applyFont="1" applyFill="1" applyBorder="1" applyAlignment="1">
      <alignment horizontal="center" vertical="center"/>
    </xf>
    <xf numFmtId="0" fontId="30" fillId="35" borderId="30" xfId="0" applyNumberFormat="1" applyFont="1" applyFill="1" applyBorder="1" applyAlignment="1">
      <alignment horizontal="center" vertical="center"/>
    </xf>
    <xf numFmtId="49" fontId="26" fillId="35" borderId="24" xfId="0" applyNumberFormat="1" applyFont="1" applyFill="1" applyBorder="1" applyAlignment="1">
      <alignment horizontal="center" vertical="center"/>
    </xf>
    <xf numFmtId="0" fontId="30" fillId="36" borderId="29" xfId="0" applyNumberFormat="1" applyFont="1" applyFill="1" applyBorder="1" applyAlignment="1">
      <alignment horizontal="center" vertical="center"/>
    </xf>
    <xf numFmtId="0" fontId="30" fillId="36" borderId="30" xfId="0" applyNumberFormat="1" applyFont="1" applyFill="1" applyBorder="1" applyAlignment="1">
      <alignment horizontal="center" vertical="center"/>
    </xf>
    <xf numFmtId="49" fontId="26" fillId="36" borderId="24" xfId="0" applyNumberFormat="1" applyFont="1" applyFill="1" applyBorder="1" applyAlignment="1">
      <alignment horizontal="center" vertical="center"/>
    </xf>
    <xf numFmtId="0" fontId="30" fillId="37" borderId="33" xfId="0" applyNumberFormat="1" applyFont="1" applyFill="1" applyBorder="1" applyAlignment="1">
      <alignment horizontal="center" vertical="center"/>
    </xf>
    <xf numFmtId="0" fontId="30" fillId="37" borderId="30" xfId="0" applyNumberFormat="1" applyFont="1" applyFill="1" applyBorder="1" applyAlignment="1">
      <alignment horizontal="center" vertical="center"/>
    </xf>
    <xf numFmtId="0" fontId="26" fillId="10" borderId="55" xfId="0" applyNumberFormat="1" applyFont="1" applyFill="1" applyBorder="1" applyAlignment="1">
      <alignment horizontal="center" vertical="center"/>
    </xf>
    <xf numFmtId="49" fontId="26" fillId="35" borderId="33" xfId="0" applyNumberFormat="1" applyFont="1" applyFill="1" applyBorder="1" applyAlignment="1">
      <alignment horizontal="center" vertical="center"/>
    </xf>
    <xf numFmtId="49" fontId="26" fillId="36" borderId="33" xfId="0" applyNumberFormat="1" applyFont="1" applyFill="1" applyBorder="1" applyAlignment="1">
      <alignment horizontal="center" vertical="center"/>
    </xf>
    <xf numFmtId="49" fontId="26" fillId="37" borderId="4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60" fillId="33" borderId="80" xfId="0" applyNumberFormat="1" applyFont="1" applyFill="1" applyBorder="1" applyAlignment="1">
      <alignment horizontal="center" vertical="center"/>
    </xf>
    <xf numFmtId="49" fontId="6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0" fontId="0" fillId="0" borderId="16" xfId="0" applyBorder="1" applyAlignment="1">
      <alignment/>
    </xf>
    <xf numFmtId="49" fontId="0" fillId="33" borderId="19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28" fillId="6" borderId="56" xfId="0" applyFont="1" applyFill="1" applyBorder="1" applyAlignment="1">
      <alignment horizontal="center"/>
    </xf>
    <xf numFmtId="0" fontId="0" fillId="6" borderId="56" xfId="0" applyFill="1" applyBorder="1" applyAlignment="1">
      <alignment horizontal="center"/>
    </xf>
    <xf numFmtId="0" fontId="0" fillId="6" borderId="81" xfId="0" applyFill="1" applyBorder="1" applyAlignment="1">
      <alignment/>
    </xf>
    <xf numFmtId="49" fontId="0" fillId="35" borderId="12" xfId="0" applyNumberFormat="1" applyFill="1" applyBorder="1" applyAlignment="1">
      <alignment horizontal="center" vertical="center"/>
    </xf>
    <xf numFmtId="49" fontId="0" fillId="37" borderId="12" xfId="0" applyNumberFormat="1" applyFill="1" applyBorder="1" applyAlignment="1">
      <alignment horizontal="center" vertical="center"/>
    </xf>
    <xf numFmtId="0" fontId="0" fillId="6" borderId="68" xfId="0" applyFill="1" applyBorder="1" applyAlignment="1">
      <alignment horizontal="center"/>
    </xf>
    <xf numFmtId="0" fontId="28" fillId="6" borderId="67" xfId="0" applyFont="1" applyFill="1" applyBorder="1" applyAlignment="1">
      <alignment horizontal="center"/>
    </xf>
    <xf numFmtId="0" fontId="28" fillId="6" borderId="68" xfId="0" applyFont="1" applyFill="1" applyBorder="1" applyAlignment="1">
      <alignment horizontal="center"/>
    </xf>
    <xf numFmtId="0" fontId="0" fillId="2" borderId="82" xfId="0" applyFill="1" applyBorder="1" applyAlignment="1">
      <alignment/>
    </xf>
    <xf numFmtId="49" fontId="0" fillId="2" borderId="83" xfId="0" applyNumberFormat="1" applyFill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56" fillId="37" borderId="12" xfId="0" applyNumberFormat="1" applyFont="1" applyFill="1" applyBorder="1" applyAlignment="1">
      <alignment horizontal="center" vertical="center"/>
    </xf>
    <xf numFmtId="49" fontId="56" fillId="36" borderId="12" xfId="0" applyNumberFormat="1" applyFont="1" applyFill="1" applyBorder="1" applyAlignment="1">
      <alignment horizontal="center" vertical="center"/>
    </xf>
    <xf numFmtId="49" fontId="56" fillId="35" borderId="12" xfId="0" applyNumberFormat="1" applyFont="1" applyFill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49" fontId="0" fillId="2" borderId="84" xfId="0" applyNumberFormat="1" applyFill="1" applyBorder="1" applyAlignment="1">
      <alignment horizontal="center"/>
    </xf>
    <xf numFmtId="0" fontId="0" fillId="2" borderId="82" xfId="0" applyFill="1" applyBorder="1" applyAlignment="1">
      <alignment horizontal="center"/>
    </xf>
    <xf numFmtId="0" fontId="0" fillId="6" borderId="67" xfId="0" applyFill="1" applyBorder="1" applyAlignment="1">
      <alignment horizontal="center"/>
    </xf>
    <xf numFmtId="0" fontId="0" fillId="6" borderId="77" xfId="0" applyFill="1" applyBorder="1" applyAlignment="1">
      <alignment horizontal="center"/>
    </xf>
    <xf numFmtId="0" fontId="28" fillId="6" borderId="70" xfId="0" applyFont="1" applyFill="1" applyBorder="1" applyAlignment="1">
      <alignment horizontal="center"/>
    </xf>
    <xf numFmtId="0" fontId="28" fillId="6" borderId="77" xfId="0" applyFont="1" applyFill="1" applyBorder="1" applyAlignment="1">
      <alignment horizontal="center"/>
    </xf>
    <xf numFmtId="0" fontId="28" fillId="6" borderId="71" xfId="0" applyFont="1" applyFill="1" applyBorder="1" applyAlignment="1">
      <alignment horizontal="center"/>
    </xf>
    <xf numFmtId="49" fontId="0" fillId="36" borderId="12" xfId="0" applyNumberForma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49" fontId="0" fillId="33" borderId="81" xfId="0" applyNumberFormat="1" applyFill="1" applyBorder="1" applyAlignment="1">
      <alignment horizontal="center" vertical="center"/>
    </xf>
    <xf numFmtId="49" fontId="0" fillId="33" borderId="46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4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49" fontId="0" fillId="33" borderId="19" xfId="0" applyNumberFormat="1" applyFill="1" applyBorder="1" applyAlignment="1">
      <alignment horizontal="center"/>
    </xf>
    <xf numFmtId="0" fontId="28" fillId="0" borderId="0" xfId="0" applyFont="1" applyBorder="1" applyAlignment="1">
      <alignment/>
    </xf>
    <xf numFmtId="0" fontId="0" fillId="6" borderId="85" xfId="0" applyFill="1" applyBorder="1" applyAlignment="1">
      <alignment horizontal="center"/>
    </xf>
    <xf numFmtId="1" fontId="26" fillId="0" borderId="31" xfId="0" applyNumberFormat="1" applyFont="1" applyBorder="1" applyAlignment="1">
      <alignment horizontal="center" vertical="center"/>
    </xf>
    <xf numFmtId="1" fontId="26" fillId="0" borderId="23" xfId="0" applyNumberFormat="1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 vertical="center"/>
    </xf>
    <xf numFmtId="1" fontId="26" fillId="0" borderId="86" xfId="0" applyNumberFormat="1" applyFont="1" applyBorder="1" applyAlignment="1">
      <alignment horizontal="center" vertical="center"/>
    </xf>
    <xf numFmtId="49" fontId="54" fillId="37" borderId="23" xfId="0" applyNumberFormat="1" applyFont="1" applyFill="1" applyBorder="1" applyAlignment="1">
      <alignment horizontal="center" vertical="center"/>
    </xf>
    <xf numFmtId="49" fontId="54" fillId="37" borderId="34" xfId="0" applyNumberFormat="1" applyFont="1" applyFill="1" applyBorder="1" applyAlignment="1">
      <alignment horizontal="center" vertical="center"/>
    </xf>
    <xf numFmtId="49" fontId="26" fillId="37" borderId="76" xfId="0" applyNumberFormat="1" applyFont="1" applyFill="1" applyBorder="1" applyAlignment="1">
      <alignment horizontal="center" vertical="center"/>
    </xf>
    <xf numFmtId="49" fontId="26" fillId="37" borderId="23" xfId="0" applyNumberFormat="1" applyFont="1" applyFill="1" applyBorder="1" applyAlignment="1">
      <alignment horizontal="center" vertical="center"/>
    </xf>
    <xf numFmtId="49" fontId="26" fillId="37" borderId="34" xfId="0" applyNumberFormat="1" applyFont="1" applyFill="1" applyBorder="1" applyAlignment="1">
      <alignment horizontal="center" vertical="center"/>
    </xf>
    <xf numFmtId="1" fontId="26" fillId="0" borderId="76" xfId="0" applyNumberFormat="1" applyFont="1" applyBorder="1" applyAlignment="1">
      <alignment horizontal="center" vertical="center"/>
    </xf>
    <xf numFmtId="49" fontId="0" fillId="34" borderId="21" xfId="0" applyNumberFormat="1" applyFill="1" applyBorder="1" applyAlignment="1">
      <alignment/>
    </xf>
    <xf numFmtId="1" fontId="26" fillId="10" borderId="5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6" fillId="0" borderId="0" xfId="0" applyFont="1" applyAlignment="1">
      <alignment/>
    </xf>
    <xf numFmtId="0" fontId="33" fillId="12" borderId="69" xfId="0" applyFont="1" applyFill="1" applyBorder="1" applyAlignment="1" applyProtection="1">
      <alignment horizontal="center" vertical="center"/>
      <protection locked="0"/>
    </xf>
    <xf numFmtId="0" fontId="57" fillId="40" borderId="18" xfId="0" applyFont="1" applyFill="1" applyBorder="1" applyAlignment="1">
      <alignment/>
    </xf>
    <xf numFmtId="0" fontId="57" fillId="40" borderId="87" xfId="0" applyFont="1" applyFill="1" applyBorder="1" applyAlignment="1">
      <alignment/>
    </xf>
    <xf numFmtId="0" fontId="57" fillId="40" borderId="88" xfId="0" applyFont="1" applyFill="1" applyBorder="1" applyAlignment="1">
      <alignment/>
    </xf>
    <xf numFmtId="0" fontId="57" fillId="40" borderId="16" xfId="0" applyFont="1" applyFill="1" applyBorder="1" applyAlignment="1">
      <alignment/>
    </xf>
    <xf numFmtId="0" fontId="57" fillId="40" borderId="81" xfId="0" applyFont="1" applyFill="1" applyBorder="1" applyAlignment="1">
      <alignment/>
    </xf>
    <xf numFmtId="0" fontId="57" fillId="40" borderId="17" xfId="0" applyFont="1" applyFill="1" applyBorder="1" applyAlignment="1">
      <alignment/>
    </xf>
    <xf numFmtId="0" fontId="57" fillId="40" borderId="88" xfId="0" applyFont="1" applyFill="1" applyBorder="1" applyAlignment="1">
      <alignment horizontal="center"/>
    </xf>
    <xf numFmtId="0" fontId="60" fillId="41" borderId="81" xfId="0" applyFont="1" applyFill="1" applyBorder="1" applyAlignment="1">
      <alignment horizontal="center" vertical="center"/>
    </xf>
    <xf numFmtId="0" fontId="60" fillId="41" borderId="46" xfId="0" applyFont="1" applyFill="1" applyBorder="1" applyAlignment="1">
      <alignment horizontal="center" vertical="center"/>
    </xf>
    <xf numFmtId="0" fontId="58" fillId="2" borderId="0" xfId="0" applyFont="1" applyFill="1" applyBorder="1" applyAlignment="1" applyProtection="1">
      <alignment horizontal="center" vertical="center"/>
      <protection locked="0"/>
    </xf>
    <xf numFmtId="0" fontId="52" fillId="35" borderId="43" xfId="0" applyFont="1" applyFill="1" applyBorder="1" applyAlignment="1">
      <alignment horizontal="center" vertical="center"/>
    </xf>
    <xf numFmtId="0" fontId="52" fillId="35" borderId="89" xfId="0" applyFont="1" applyFill="1" applyBorder="1" applyAlignment="1">
      <alignment horizontal="center" vertical="center"/>
    </xf>
    <xf numFmtId="0" fontId="52" fillId="35" borderId="90" xfId="0" applyFont="1" applyFill="1" applyBorder="1" applyAlignment="1">
      <alignment horizontal="center" vertical="center"/>
    </xf>
    <xf numFmtId="0" fontId="60" fillId="42" borderId="91" xfId="0" applyFont="1" applyFill="1" applyBorder="1" applyAlignment="1">
      <alignment horizontal="center" vertical="center"/>
    </xf>
    <xf numFmtId="0" fontId="60" fillId="42" borderId="80" xfId="0" applyFont="1" applyFill="1" applyBorder="1" applyAlignment="1">
      <alignment horizontal="center" vertical="center"/>
    </xf>
    <xf numFmtId="0" fontId="60" fillId="42" borderId="92" xfId="0" applyFont="1" applyFill="1" applyBorder="1" applyAlignment="1">
      <alignment horizontal="center" vertical="center"/>
    </xf>
    <xf numFmtId="0" fontId="51" fillId="35" borderId="93" xfId="0" applyFont="1" applyFill="1" applyBorder="1" applyAlignment="1">
      <alignment horizontal="center" vertical="center"/>
    </xf>
    <xf numFmtId="0" fontId="51" fillId="35" borderId="94" xfId="0" applyFont="1" applyFill="1" applyBorder="1" applyAlignment="1">
      <alignment horizontal="center" vertical="center"/>
    </xf>
    <xf numFmtId="0" fontId="51" fillId="35" borderId="95" xfId="0" applyFont="1" applyFill="1" applyBorder="1" applyAlignment="1">
      <alignment horizontal="center" vertical="center"/>
    </xf>
    <xf numFmtId="0" fontId="52" fillId="2" borderId="46" xfId="0" applyFont="1" applyFill="1" applyBorder="1" applyAlignment="1">
      <alignment horizontal="center" vertical="center"/>
    </xf>
    <xf numFmtId="49" fontId="27" fillId="13" borderId="96" xfId="0" applyNumberFormat="1" applyFont="1" applyFill="1" applyBorder="1" applyAlignment="1" applyProtection="1">
      <alignment horizontal="left" vertical="center"/>
      <protection locked="0"/>
    </xf>
    <xf numFmtId="49" fontId="27" fillId="13" borderId="47" xfId="0" applyNumberFormat="1" applyFont="1" applyFill="1" applyBorder="1" applyAlignment="1" applyProtection="1">
      <alignment horizontal="left" vertical="center"/>
      <protection locked="0"/>
    </xf>
    <xf numFmtId="49" fontId="26" fillId="13" borderId="97" xfId="0" applyNumberFormat="1" applyFont="1" applyFill="1" applyBorder="1" applyAlignment="1" applyProtection="1">
      <alignment horizontal="left" vertical="center"/>
      <protection locked="0"/>
    </xf>
    <xf numFmtId="49" fontId="26" fillId="13" borderId="38" xfId="0" applyNumberFormat="1" applyFont="1" applyFill="1" applyBorder="1" applyAlignment="1" applyProtection="1">
      <alignment horizontal="left" vertical="center"/>
      <protection locked="0"/>
    </xf>
    <xf numFmtId="49" fontId="26" fillId="13" borderId="98" xfId="0" applyNumberFormat="1" applyFont="1" applyFill="1" applyBorder="1" applyAlignment="1" applyProtection="1">
      <alignment horizontal="left" vertical="center"/>
      <protection locked="0"/>
    </xf>
    <xf numFmtId="49" fontId="26" fillId="13" borderId="39" xfId="0" applyNumberFormat="1" applyFont="1" applyFill="1" applyBorder="1" applyAlignment="1" applyProtection="1">
      <alignment horizontal="left" vertical="center"/>
      <protection locked="0"/>
    </xf>
    <xf numFmtId="49" fontId="26" fillId="6" borderId="96" xfId="0" applyNumberFormat="1" applyFont="1" applyFill="1" applyBorder="1" applyAlignment="1" applyProtection="1">
      <alignment horizontal="left" vertical="center"/>
      <protection locked="0"/>
    </xf>
    <xf numFmtId="49" fontId="26" fillId="6" borderId="47" xfId="0" applyNumberFormat="1" applyFont="1" applyFill="1" applyBorder="1" applyAlignment="1" applyProtection="1">
      <alignment horizontal="left" vertical="center"/>
      <protection locked="0"/>
    </xf>
    <xf numFmtId="49" fontId="26" fillId="6" borderId="97" xfId="0" applyNumberFormat="1" applyFont="1" applyFill="1" applyBorder="1" applyAlignment="1" applyProtection="1">
      <alignment horizontal="left" vertical="center"/>
      <protection locked="0"/>
    </xf>
    <xf numFmtId="49" fontId="26" fillId="6" borderId="38" xfId="0" applyNumberFormat="1" applyFont="1" applyFill="1" applyBorder="1" applyAlignment="1" applyProtection="1">
      <alignment horizontal="left" vertical="center"/>
      <protection locked="0"/>
    </xf>
    <xf numFmtId="49" fontId="26" fillId="6" borderId="98" xfId="0" applyNumberFormat="1" applyFont="1" applyFill="1" applyBorder="1" applyAlignment="1" applyProtection="1">
      <alignment horizontal="left" vertical="center"/>
      <protection locked="0"/>
    </xf>
    <xf numFmtId="49" fontId="26" fillId="6" borderId="39" xfId="0" applyNumberFormat="1" applyFont="1" applyFill="1" applyBorder="1" applyAlignment="1" applyProtection="1">
      <alignment horizontal="left" vertical="center"/>
      <protection locked="0"/>
    </xf>
    <xf numFmtId="0" fontId="59" fillId="0" borderId="99" xfId="0" applyFont="1" applyBorder="1" applyAlignment="1">
      <alignment horizontal="center" vertical="center"/>
    </xf>
    <xf numFmtId="0" fontId="59" fillId="0" borderId="100" xfId="0" applyFont="1" applyBorder="1" applyAlignment="1">
      <alignment horizontal="center" vertical="center"/>
    </xf>
    <xf numFmtId="0" fontId="54" fillId="0" borderId="99" xfId="0" applyFont="1" applyBorder="1" applyAlignment="1">
      <alignment horizontal="center" vertical="center"/>
    </xf>
    <xf numFmtId="0" fontId="54" fillId="0" borderId="100" xfId="0" applyFont="1" applyBorder="1" applyAlignment="1">
      <alignment horizontal="center" vertical="center"/>
    </xf>
    <xf numFmtId="0" fontId="58" fillId="12" borderId="20" xfId="0" applyFont="1" applyFill="1" applyBorder="1" applyAlignment="1">
      <alignment horizontal="center"/>
    </xf>
    <xf numFmtId="0" fontId="58" fillId="12" borderId="22" xfId="0" applyFont="1" applyFill="1" applyBorder="1" applyAlignment="1">
      <alignment horizontal="center"/>
    </xf>
    <xf numFmtId="0" fontId="57" fillId="0" borderId="68" xfId="0" applyFont="1" applyBorder="1" applyAlignment="1" applyProtection="1">
      <alignment horizontal="center" vertical="center"/>
      <protection locked="0"/>
    </xf>
    <xf numFmtId="0" fontId="57" fillId="0" borderId="56" xfId="0" applyFont="1" applyBorder="1" applyAlignment="1" applyProtection="1">
      <alignment horizontal="center" vertical="center"/>
      <protection locked="0"/>
    </xf>
    <xf numFmtId="1" fontId="57" fillId="0" borderId="60" xfId="0" applyNumberFormat="1" applyFont="1" applyFill="1" applyBorder="1" applyAlignment="1" applyProtection="1">
      <alignment horizontal="center" vertical="center"/>
      <protection locked="0"/>
    </xf>
    <xf numFmtId="1" fontId="57" fillId="0" borderId="68" xfId="0" applyNumberFormat="1" applyFont="1" applyFill="1" applyBorder="1" applyAlignment="1" applyProtection="1">
      <alignment horizontal="center" vertical="center"/>
      <protection locked="0"/>
    </xf>
    <xf numFmtId="1" fontId="57" fillId="0" borderId="56" xfId="0" applyNumberFormat="1" applyFont="1" applyFill="1" applyBorder="1" applyAlignment="1" applyProtection="1">
      <alignment horizontal="center" vertical="center"/>
      <protection locked="0"/>
    </xf>
    <xf numFmtId="0" fontId="57" fillId="0" borderId="60" xfId="0" applyFont="1" applyBorder="1" applyAlignment="1" applyProtection="1">
      <alignment horizontal="center" vertical="center"/>
      <protection locked="0"/>
    </xf>
    <xf numFmtId="0" fontId="57" fillId="0" borderId="101" xfId="0" applyFont="1" applyBorder="1" applyAlignment="1" applyProtection="1">
      <alignment horizontal="center" vertical="center"/>
      <protection locked="0"/>
    </xf>
    <xf numFmtId="0" fontId="57" fillId="2" borderId="84" xfId="0" applyFont="1" applyFill="1" applyBorder="1" applyAlignment="1">
      <alignment horizontal="center"/>
    </xf>
    <xf numFmtId="0" fontId="57" fillId="2" borderId="82" xfId="0" applyFont="1" applyFill="1" applyBorder="1" applyAlignment="1">
      <alignment horizontal="center"/>
    </xf>
    <xf numFmtId="1" fontId="51" fillId="37" borderId="102" xfId="0" applyNumberFormat="1" applyFont="1" applyFill="1" applyBorder="1" applyAlignment="1">
      <alignment horizontal="center" vertical="center"/>
    </xf>
    <xf numFmtId="1" fontId="51" fillId="37" borderId="103" xfId="0" applyNumberFormat="1" applyFont="1" applyFill="1" applyBorder="1" applyAlignment="1">
      <alignment horizontal="center" vertical="center"/>
    </xf>
    <xf numFmtId="1" fontId="51" fillId="37" borderId="104" xfId="0" applyNumberFormat="1" applyFont="1" applyFill="1" applyBorder="1" applyAlignment="1">
      <alignment horizontal="center" vertical="center"/>
    </xf>
    <xf numFmtId="1" fontId="51" fillId="37" borderId="105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49" fontId="51" fillId="38" borderId="56" xfId="0" applyNumberFormat="1" applyFont="1" applyFill="1" applyBorder="1" applyAlignment="1">
      <alignment horizontal="center" vertical="center"/>
    </xf>
    <xf numFmtId="0" fontId="51" fillId="38" borderId="56" xfId="0" applyNumberFormat="1" applyFont="1" applyFill="1" applyBorder="1" applyAlignment="1">
      <alignment horizontal="center" vertical="center"/>
    </xf>
    <xf numFmtId="49" fontId="56" fillId="38" borderId="56" xfId="0" applyNumberFormat="1" applyFont="1" applyFill="1" applyBorder="1" applyAlignment="1">
      <alignment horizontal="center" vertical="center"/>
    </xf>
    <xf numFmtId="0" fontId="51" fillId="38" borderId="56" xfId="0" applyFont="1" applyFill="1" applyBorder="1" applyAlignment="1">
      <alignment horizontal="center" vertical="center"/>
    </xf>
    <xf numFmtId="1" fontId="51" fillId="38" borderId="102" xfId="0" applyNumberFormat="1" applyFont="1" applyFill="1" applyBorder="1" applyAlignment="1">
      <alignment horizontal="center" vertical="center"/>
    </xf>
    <xf numFmtId="1" fontId="51" fillId="38" borderId="103" xfId="0" applyNumberFormat="1" applyFont="1" applyFill="1" applyBorder="1" applyAlignment="1">
      <alignment horizontal="center" vertical="center"/>
    </xf>
    <xf numFmtId="49" fontId="51" fillId="37" borderId="56" xfId="0" applyNumberFormat="1" applyFont="1" applyFill="1" applyBorder="1" applyAlignment="1">
      <alignment horizontal="center" vertical="center"/>
    </xf>
    <xf numFmtId="0" fontId="51" fillId="37" borderId="56" xfId="0" applyNumberFormat="1" applyFont="1" applyFill="1" applyBorder="1" applyAlignment="1">
      <alignment horizontal="center" vertical="center"/>
    </xf>
    <xf numFmtId="49" fontId="56" fillId="37" borderId="56" xfId="0" applyNumberFormat="1" applyFont="1" applyFill="1" applyBorder="1" applyAlignment="1">
      <alignment horizontal="center" vertical="center"/>
    </xf>
    <xf numFmtId="0" fontId="51" fillId="37" borderId="56" xfId="0" applyFont="1" applyFill="1" applyBorder="1" applyAlignment="1">
      <alignment horizontal="center" vertical="center"/>
    </xf>
    <xf numFmtId="49" fontId="51" fillId="5" borderId="56" xfId="0" applyNumberFormat="1" applyFont="1" applyFill="1" applyBorder="1" applyAlignment="1">
      <alignment horizontal="center" vertical="center"/>
    </xf>
    <xf numFmtId="0" fontId="51" fillId="5" borderId="56" xfId="0" applyNumberFormat="1" applyFont="1" applyFill="1" applyBorder="1" applyAlignment="1">
      <alignment horizontal="center" vertical="center"/>
    </xf>
    <xf numFmtId="49" fontId="56" fillId="5" borderId="56" xfId="0" applyNumberFormat="1" applyFont="1" applyFill="1" applyBorder="1" applyAlignment="1">
      <alignment horizontal="center" vertical="center"/>
    </xf>
    <xf numFmtId="0" fontId="51" fillId="5" borderId="56" xfId="0" applyFont="1" applyFill="1" applyBorder="1" applyAlignment="1">
      <alignment horizontal="center" vertical="center"/>
    </xf>
    <xf numFmtId="1" fontId="51" fillId="12" borderId="102" xfId="0" applyNumberFormat="1" applyFont="1" applyFill="1" applyBorder="1" applyAlignment="1">
      <alignment horizontal="center" vertical="center"/>
    </xf>
    <xf numFmtId="1" fontId="51" fillId="12" borderId="103" xfId="0" applyNumberFormat="1" applyFont="1" applyFill="1" applyBorder="1" applyAlignment="1">
      <alignment horizontal="center" vertical="center"/>
    </xf>
    <xf numFmtId="49" fontId="51" fillId="12" borderId="56" xfId="0" applyNumberFormat="1" applyFont="1" applyFill="1" applyBorder="1" applyAlignment="1">
      <alignment horizontal="center" vertical="center"/>
    </xf>
    <xf numFmtId="0" fontId="51" fillId="12" borderId="56" xfId="0" applyNumberFormat="1" applyFont="1" applyFill="1" applyBorder="1" applyAlignment="1">
      <alignment horizontal="center" vertical="center"/>
    </xf>
    <xf numFmtId="49" fontId="56" fillId="12" borderId="56" xfId="0" applyNumberFormat="1" applyFont="1" applyFill="1" applyBorder="1" applyAlignment="1">
      <alignment horizontal="center" vertical="center"/>
    </xf>
    <xf numFmtId="0" fontId="51" fillId="12" borderId="56" xfId="0" applyFont="1" applyFill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 vertical="center"/>
    </xf>
    <xf numFmtId="49" fontId="51" fillId="0" borderId="21" xfId="0" applyNumberFormat="1" applyFont="1" applyBorder="1" applyAlignment="1">
      <alignment horizontal="center" vertical="center"/>
    </xf>
    <xf numFmtId="49" fontId="51" fillId="0" borderId="22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52" fillId="0" borderId="20" xfId="0" applyNumberFormat="1" applyFont="1" applyBorder="1" applyAlignment="1">
      <alignment horizontal="center" vertical="center"/>
    </xf>
    <xf numFmtId="49" fontId="52" fillId="0" borderId="21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1" fontId="51" fillId="5" borderId="106" xfId="0" applyNumberFormat="1" applyFont="1" applyFill="1" applyBorder="1" applyAlignment="1">
      <alignment horizontal="center" vertical="center"/>
    </xf>
    <xf numFmtId="1" fontId="51" fillId="5" borderId="79" xfId="0" applyNumberFormat="1" applyFont="1" applyFill="1" applyBorder="1" applyAlignment="1">
      <alignment horizontal="center" vertical="center"/>
    </xf>
    <xf numFmtId="49" fontId="52" fillId="0" borderId="19" xfId="0" applyNumberFormat="1" applyFont="1" applyBorder="1" applyAlignment="1">
      <alignment horizontal="center" vertical="center"/>
    </xf>
    <xf numFmtId="49" fontId="52" fillId="0" borderId="87" xfId="0" applyNumberFormat="1" applyFont="1" applyBorder="1" applyAlignment="1">
      <alignment horizontal="center" vertical="center"/>
    </xf>
    <xf numFmtId="49" fontId="58" fillId="0" borderId="20" xfId="0" applyNumberFormat="1" applyFont="1" applyBorder="1" applyAlignment="1">
      <alignment horizontal="center" vertical="center"/>
    </xf>
    <xf numFmtId="49" fontId="58" fillId="0" borderId="22" xfId="0" applyNumberFormat="1" applyFont="1" applyBorder="1" applyAlignment="1">
      <alignment horizontal="center" vertical="center"/>
    </xf>
    <xf numFmtId="1" fontId="51" fillId="5" borderId="102" xfId="0" applyNumberFormat="1" applyFont="1" applyFill="1" applyBorder="1" applyAlignment="1">
      <alignment horizontal="center" vertical="center"/>
    </xf>
    <xf numFmtId="1" fontId="51" fillId="5" borderId="103" xfId="0" applyNumberFormat="1" applyFont="1" applyFill="1" applyBorder="1" applyAlignment="1">
      <alignment horizontal="center" vertical="center"/>
    </xf>
    <xf numFmtId="49" fontId="56" fillId="35" borderId="20" xfId="0" applyNumberFormat="1" applyFont="1" applyFill="1" applyBorder="1" applyAlignment="1">
      <alignment horizontal="center" vertical="center"/>
    </xf>
    <xf numFmtId="49" fontId="56" fillId="35" borderId="21" xfId="0" applyNumberFormat="1" applyFont="1" applyFill="1" applyBorder="1" applyAlignment="1">
      <alignment horizontal="center" vertical="center"/>
    </xf>
    <xf numFmtId="49" fontId="56" fillId="36" borderId="20" xfId="0" applyNumberFormat="1" applyFont="1" applyFill="1" applyBorder="1" applyAlignment="1">
      <alignment horizontal="center" vertical="center"/>
    </xf>
    <xf numFmtId="49" fontId="56" fillId="36" borderId="21" xfId="0" applyNumberFormat="1" applyFont="1" applyFill="1" applyBorder="1" applyAlignment="1">
      <alignment horizontal="center" vertical="center"/>
    </xf>
    <xf numFmtId="49" fontId="56" fillId="37" borderId="21" xfId="0" applyNumberFormat="1" applyFont="1" applyFill="1" applyBorder="1" applyAlignment="1">
      <alignment horizontal="center" vertical="center"/>
    </xf>
    <xf numFmtId="49" fontId="51" fillId="0" borderId="107" xfId="0" applyNumberFormat="1" applyFont="1" applyBorder="1" applyAlignment="1">
      <alignment horizontal="center" vertical="center"/>
    </xf>
    <xf numFmtId="49" fontId="51" fillId="0" borderId="108" xfId="0" applyNumberFormat="1" applyFont="1" applyBorder="1" applyAlignment="1">
      <alignment horizontal="center" vertical="center"/>
    </xf>
    <xf numFmtId="49" fontId="51" fillId="0" borderId="107" xfId="0" applyNumberFormat="1" applyFont="1" applyBorder="1" applyAlignment="1">
      <alignment horizontal="center"/>
    </xf>
    <xf numFmtId="49" fontId="51" fillId="0" borderId="108" xfId="0" applyNumberFormat="1" applyFont="1" applyBorder="1" applyAlignment="1">
      <alignment horizontal="center"/>
    </xf>
    <xf numFmtId="49" fontId="0" fillId="35" borderId="20" xfId="0" applyNumberFormat="1" applyFill="1" applyBorder="1" applyAlignment="1">
      <alignment horizontal="center" vertical="center"/>
    </xf>
    <xf numFmtId="49" fontId="0" fillId="35" borderId="21" xfId="0" applyNumberFormat="1" applyFill="1" applyBorder="1" applyAlignment="1">
      <alignment horizontal="center" vertical="center"/>
    </xf>
    <xf numFmtId="49" fontId="0" fillId="35" borderId="22" xfId="0" applyNumberFormat="1" applyFill="1" applyBorder="1" applyAlignment="1">
      <alignment horizontal="center" vertical="center"/>
    </xf>
    <xf numFmtId="49" fontId="0" fillId="36" borderId="20" xfId="0" applyNumberFormat="1" applyFill="1" applyBorder="1" applyAlignment="1">
      <alignment horizontal="center" vertical="center"/>
    </xf>
    <xf numFmtId="49" fontId="0" fillId="36" borderId="21" xfId="0" applyNumberFormat="1" applyFill="1" applyBorder="1" applyAlignment="1">
      <alignment horizontal="center" vertical="center"/>
    </xf>
    <xf numFmtId="49" fontId="0" fillId="36" borderId="22" xfId="0" applyNumberFormat="1" applyFill="1" applyBorder="1" applyAlignment="1">
      <alignment horizontal="center" vertical="center"/>
    </xf>
    <xf numFmtId="49" fontId="0" fillId="37" borderId="20" xfId="0" applyNumberFormat="1" applyFill="1" applyBorder="1" applyAlignment="1">
      <alignment horizontal="center" vertical="center"/>
    </xf>
    <xf numFmtId="49" fontId="0" fillId="37" borderId="21" xfId="0" applyNumberFormat="1" applyFill="1" applyBorder="1" applyAlignment="1">
      <alignment horizontal="center" vertical="center"/>
    </xf>
    <xf numFmtId="49" fontId="0" fillId="37" borderId="22" xfId="0" applyNumberFormat="1" applyFill="1" applyBorder="1" applyAlignment="1">
      <alignment horizontal="center" vertical="center"/>
    </xf>
    <xf numFmtId="49" fontId="61" fillId="35" borderId="84" xfId="0" applyNumberFormat="1" applyFont="1" applyFill="1" applyBorder="1" applyAlignment="1">
      <alignment horizontal="center" vertical="center"/>
    </xf>
    <xf numFmtId="49" fontId="61" fillId="35" borderId="82" xfId="0" applyNumberFormat="1" applyFont="1" applyFill="1" applyBorder="1" applyAlignment="1">
      <alignment horizontal="center" vertical="center"/>
    </xf>
    <xf numFmtId="49" fontId="61" fillId="36" borderId="84" xfId="0" applyNumberFormat="1" applyFont="1" applyFill="1" applyBorder="1" applyAlignment="1">
      <alignment horizontal="center" vertical="center"/>
    </xf>
    <xf numFmtId="49" fontId="61" fillId="36" borderId="82" xfId="0" applyNumberFormat="1" applyFont="1" applyFill="1" applyBorder="1" applyAlignment="1">
      <alignment horizontal="center" vertical="center"/>
    </xf>
    <xf numFmtId="49" fontId="61" fillId="37" borderId="84" xfId="0" applyNumberFormat="1" applyFont="1" applyFill="1" applyBorder="1" applyAlignment="1">
      <alignment horizontal="center" vertical="center"/>
    </xf>
    <xf numFmtId="49" fontId="61" fillId="37" borderId="109" xfId="0" applyNumberFormat="1" applyFont="1" applyFill="1" applyBorder="1" applyAlignment="1">
      <alignment horizontal="center" vertical="center"/>
    </xf>
    <xf numFmtId="49" fontId="56" fillId="35" borderId="22" xfId="0" applyNumberFormat="1" applyFont="1" applyFill="1" applyBorder="1" applyAlignment="1">
      <alignment horizontal="center" vertical="center"/>
    </xf>
    <xf numFmtId="49" fontId="56" fillId="36" borderId="22" xfId="0" applyNumberFormat="1" applyFont="1" applyFill="1" applyBorder="1" applyAlignment="1">
      <alignment horizontal="center" vertical="center"/>
    </xf>
    <xf numFmtId="49" fontId="56" fillId="37" borderId="20" xfId="0" applyNumberFormat="1" applyFont="1" applyFill="1" applyBorder="1" applyAlignment="1">
      <alignment horizontal="center" vertical="center"/>
    </xf>
    <xf numFmtId="49" fontId="56" fillId="37" borderId="22" xfId="0" applyNumberFormat="1" applyFont="1" applyFill="1" applyBorder="1" applyAlignment="1">
      <alignment horizontal="center" vertical="center"/>
    </xf>
    <xf numFmtId="49" fontId="51" fillId="0" borderId="21" xfId="0" applyNumberFormat="1" applyFont="1" applyBorder="1" applyAlignment="1">
      <alignment horizontal="center"/>
    </xf>
    <xf numFmtId="49" fontId="51" fillId="0" borderId="20" xfId="0" applyNumberFormat="1" applyFont="1" applyBorder="1" applyAlignment="1">
      <alignment horizontal="center"/>
    </xf>
    <xf numFmtId="49" fontId="51" fillId="0" borderId="22" xfId="0" applyNumberFormat="1" applyFont="1" applyBorder="1" applyAlignment="1">
      <alignment horizontal="center"/>
    </xf>
    <xf numFmtId="49" fontId="60" fillId="41" borderId="43" xfId="0" applyNumberFormat="1" applyFont="1" applyFill="1" applyBorder="1" applyAlignment="1">
      <alignment horizontal="center" vertical="center"/>
    </xf>
    <xf numFmtId="49" fontId="60" fillId="41" borderId="89" xfId="0" applyNumberFormat="1" applyFont="1" applyFill="1" applyBorder="1" applyAlignment="1">
      <alignment horizontal="center" vertical="center"/>
    </xf>
    <xf numFmtId="49" fontId="60" fillId="41" borderId="90" xfId="0" applyNumberFormat="1" applyFont="1" applyFill="1" applyBorder="1" applyAlignment="1">
      <alignment horizontal="center" vertical="center"/>
    </xf>
    <xf numFmtId="49" fontId="61" fillId="35" borderId="110" xfId="0" applyNumberFormat="1" applyFont="1" applyFill="1" applyBorder="1" applyAlignment="1">
      <alignment horizontal="center" vertical="center"/>
    </xf>
    <xf numFmtId="49" fontId="61" fillId="37" borderId="111" xfId="0" applyNumberFormat="1" applyFont="1" applyFill="1" applyBorder="1" applyAlignment="1">
      <alignment horizontal="center" vertical="center"/>
    </xf>
    <xf numFmtId="49" fontId="61" fillId="37" borderId="112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K28"/>
  <sheetViews>
    <sheetView zoomScale="85" zoomScaleNormal="85" zoomScalePageLayoutView="0" workbookViewId="0" topLeftCell="A3">
      <selection activeCell="K16" sqref="K16"/>
    </sheetView>
  </sheetViews>
  <sheetFormatPr defaultColWidth="11.421875" defaultRowHeight="15"/>
  <cols>
    <col min="1" max="1" width="12.28125" style="0" customWidth="1"/>
    <col min="2" max="2" width="11.8515625" style="0" customWidth="1"/>
    <col min="3" max="3" width="42.140625" style="0" customWidth="1"/>
    <col min="4" max="4" width="8.8515625" style="0" customWidth="1"/>
    <col min="5" max="5" width="11.7109375" style="0" customWidth="1"/>
    <col min="6" max="6" width="42.140625" style="0" customWidth="1"/>
    <col min="7" max="7" width="8.8515625" style="0" customWidth="1"/>
    <col min="8" max="8" width="7.00390625" style="0" customWidth="1"/>
    <col min="9" max="9" width="29.8515625" style="0" customWidth="1"/>
  </cols>
  <sheetData>
    <row r="1" spans="1:9" ht="24" customHeight="1" thickBot="1">
      <c r="A1" s="16"/>
      <c r="B1" s="233" t="s">
        <v>52</v>
      </c>
      <c r="C1" s="233"/>
      <c r="D1" s="233"/>
      <c r="E1" s="233"/>
      <c r="F1" s="233"/>
      <c r="G1" s="233"/>
      <c r="H1" s="16"/>
      <c r="I1" s="65" t="s">
        <v>53</v>
      </c>
    </row>
    <row r="2" spans="1:9" ht="26.25" customHeight="1" thickBot="1" thickTop="1">
      <c r="A2" s="16"/>
      <c r="B2" s="234" t="s">
        <v>25</v>
      </c>
      <c r="C2" s="235"/>
      <c r="D2" s="235"/>
      <c r="E2" s="235"/>
      <c r="F2" s="235"/>
      <c r="G2" s="236"/>
      <c r="H2" s="16"/>
      <c r="I2" s="65" t="s">
        <v>53</v>
      </c>
    </row>
    <row r="3" spans="1:9" ht="24.75" customHeight="1" thickBot="1" thickTop="1">
      <c r="A3" s="16"/>
      <c r="B3" s="231" t="s">
        <v>8</v>
      </c>
      <c r="C3" s="232"/>
      <c r="D3" s="232"/>
      <c r="E3" s="237" t="s">
        <v>36</v>
      </c>
      <c r="F3" s="238"/>
      <c r="G3" s="239"/>
      <c r="H3" s="16"/>
      <c r="I3" s="65" t="s">
        <v>53</v>
      </c>
    </row>
    <row r="4" spans="1:9" ht="21.75" customHeight="1">
      <c r="A4" s="16"/>
      <c r="B4" s="110" t="s">
        <v>37</v>
      </c>
      <c r="C4" s="244"/>
      <c r="D4" s="245"/>
      <c r="E4" s="113" t="s">
        <v>41</v>
      </c>
      <c r="F4" s="250"/>
      <c r="G4" s="251"/>
      <c r="H4" s="16"/>
      <c r="I4" s="65" t="s">
        <v>53</v>
      </c>
    </row>
    <row r="5" spans="1:9" ht="21.75" customHeight="1">
      <c r="A5" s="16"/>
      <c r="B5" s="111" t="s">
        <v>38</v>
      </c>
      <c r="C5" s="246"/>
      <c r="D5" s="247"/>
      <c r="E5" s="114" t="s">
        <v>42</v>
      </c>
      <c r="F5" s="252"/>
      <c r="G5" s="253"/>
      <c r="H5" s="16"/>
      <c r="I5" s="65" t="s">
        <v>53</v>
      </c>
    </row>
    <row r="6" spans="1:9" ht="21.75" customHeight="1">
      <c r="A6" s="16"/>
      <c r="B6" s="111" t="s">
        <v>39</v>
      </c>
      <c r="C6" s="246"/>
      <c r="D6" s="247"/>
      <c r="E6" s="114" t="s">
        <v>43</v>
      </c>
      <c r="F6" s="252"/>
      <c r="G6" s="253"/>
      <c r="H6" s="16"/>
      <c r="I6" s="65" t="s">
        <v>53</v>
      </c>
    </row>
    <row r="7" spans="1:9" ht="21.75" customHeight="1" thickBot="1">
      <c r="A7" s="16"/>
      <c r="B7" s="112" t="s">
        <v>40</v>
      </c>
      <c r="C7" s="248"/>
      <c r="D7" s="249"/>
      <c r="E7" s="115" t="s">
        <v>44</v>
      </c>
      <c r="F7" s="254"/>
      <c r="G7" s="255"/>
      <c r="H7" s="16"/>
      <c r="I7" s="65" t="s">
        <v>53</v>
      </c>
    </row>
    <row r="8" spans="1:9" ht="9" customHeight="1" thickBot="1">
      <c r="A8" s="16"/>
      <c r="B8" s="20"/>
      <c r="C8" s="20"/>
      <c r="D8" s="20"/>
      <c r="E8" s="20"/>
      <c r="F8" s="22"/>
      <c r="G8" s="16"/>
      <c r="H8" s="16"/>
      <c r="I8" s="66"/>
    </row>
    <row r="9" spans="1:9" ht="16.5" customHeight="1" thickBot="1" thickTop="1">
      <c r="A9" s="16"/>
      <c r="B9" s="240" t="s">
        <v>24</v>
      </c>
      <c r="C9" s="241"/>
      <c r="D9" s="241"/>
      <c r="E9" s="241"/>
      <c r="F9" s="241"/>
      <c r="G9" s="242"/>
      <c r="H9" s="16"/>
      <c r="I9" s="65" t="s">
        <v>53</v>
      </c>
    </row>
    <row r="10" spans="1:8" ht="21.75" customHeight="1" thickBot="1" thickTop="1">
      <c r="A10" s="16"/>
      <c r="B10" s="243" t="s">
        <v>29</v>
      </c>
      <c r="C10" s="243"/>
      <c r="D10" s="243"/>
      <c r="E10" s="243"/>
      <c r="F10" s="243"/>
      <c r="G10" s="243"/>
      <c r="H10" s="16"/>
    </row>
    <row r="11" spans="1:10" ht="18.75" customHeight="1" thickBot="1">
      <c r="A11" s="16"/>
      <c r="B11" s="4" t="s">
        <v>30</v>
      </c>
      <c r="C11" s="23" t="s">
        <v>26</v>
      </c>
      <c r="D11" s="24"/>
      <c r="E11" s="24"/>
      <c r="F11" s="24"/>
      <c r="G11" s="25"/>
      <c r="H11" s="16"/>
      <c r="I11" s="221" t="s">
        <v>59</v>
      </c>
      <c r="J11" s="222"/>
    </row>
    <row r="12" spans="1:10" ht="24.75" customHeight="1" thickTop="1">
      <c r="A12" s="258" t="s">
        <v>8</v>
      </c>
      <c r="B12" s="85">
        <v>1</v>
      </c>
      <c r="C12" s="77">
        <f>C4</f>
        <v>0</v>
      </c>
      <c r="D12" s="105"/>
      <c r="E12" s="76" t="s">
        <v>21</v>
      </c>
      <c r="F12" s="79">
        <f>C5</f>
        <v>0</v>
      </c>
      <c r="G12" s="74"/>
      <c r="H12" s="18"/>
      <c r="I12" s="221" t="s">
        <v>60</v>
      </c>
      <c r="J12" s="222"/>
    </row>
    <row r="13" spans="1:10" ht="24.75" customHeight="1" thickBot="1">
      <c r="A13" s="259"/>
      <c r="B13" s="86">
        <v>2</v>
      </c>
      <c r="C13" s="78">
        <f>C6</f>
        <v>0</v>
      </c>
      <c r="D13" s="96"/>
      <c r="E13" s="73" t="s">
        <v>21</v>
      </c>
      <c r="F13" s="80">
        <f>C7</f>
        <v>0</v>
      </c>
      <c r="G13" s="106"/>
      <c r="H13" s="16"/>
      <c r="I13" s="221" t="s">
        <v>61</v>
      </c>
      <c r="J13" s="222"/>
    </row>
    <row r="14" spans="1:10" ht="24.75" customHeight="1" thickTop="1">
      <c r="A14" s="256" t="s">
        <v>12</v>
      </c>
      <c r="B14" s="87">
        <v>3</v>
      </c>
      <c r="C14" s="81">
        <f>F4</f>
        <v>0</v>
      </c>
      <c r="D14" s="99"/>
      <c r="E14" s="100" t="s">
        <v>21</v>
      </c>
      <c r="F14" s="83">
        <f>F5</f>
        <v>0</v>
      </c>
      <c r="G14" s="98"/>
      <c r="H14" s="18"/>
      <c r="I14" s="221" t="s">
        <v>62</v>
      </c>
      <c r="J14" s="222"/>
    </row>
    <row r="15" spans="1:10" ht="24.75" customHeight="1" thickBot="1">
      <c r="A15" s="257"/>
      <c r="B15" s="88">
        <v>4</v>
      </c>
      <c r="C15" s="82">
        <f>F6</f>
        <v>0</v>
      </c>
      <c r="D15" s="104"/>
      <c r="E15" s="72" t="s">
        <v>21</v>
      </c>
      <c r="F15" s="84">
        <f>F7</f>
        <v>0</v>
      </c>
      <c r="G15" s="223"/>
      <c r="H15" s="16"/>
      <c r="I15" s="220" t="s">
        <v>63</v>
      </c>
      <c r="J15" s="222"/>
    </row>
    <row r="16" spans="1:11" ht="18.75" customHeight="1" thickBot="1" thickTop="1">
      <c r="A16" s="21"/>
      <c r="B16" s="4" t="s">
        <v>30</v>
      </c>
      <c r="C16" s="23" t="s">
        <v>27</v>
      </c>
      <c r="D16" s="75"/>
      <c r="E16" s="26"/>
      <c r="F16" s="24"/>
      <c r="G16" s="25"/>
      <c r="H16" s="16"/>
      <c r="I16" s="221" t="s">
        <v>64</v>
      </c>
      <c r="K16" s="109"/>
    </row>
    <row r="17" spans="1:8" ht="24.75" customHeight="1" thickTop="1">
      <c r="A17" s="258" t="s">
        <v>8</v>
      </c>
      <c r="B17" s="85">
        <v>3</v>
      </c>
      <c r="C17" s="77">
        <f>C4</f>
        <v>0</v>
      </c>
      <c r="D17" s="101"/>
      <c r="E17" s="102" t="s">
        <v>21</v>
      </c>
      <c r="F17" s="79">
        <f>C6</f>
        <v>0</v>
      </c>
      <c r="G17" s="107"/>
      <c r="H17" s="16"/>
    </row>
    <row r="18" spans="1:9" ht="24.75" customHeight="1" thickBot="1">
      <c r="A18" s="259"/>
      <c r="B18" s="86">
        <v>4</v>
      </c>
      <c r="C18" s="78">
        <f>C5</f>
        <v>0</v>
      </c>
      <c r="D18" s="97"/>
      <c r="E18" s="73" t="s">
        <v>21</v>
      </c>
      <c r="F18" s="80">
        <f>C7</f>
        <v>0</v>
      </c>
      <c r="G18" s="106"/>
      <c r="H18" s="16"/>
      <c r="I18" s="206"/>
    </row>
    <row r="19" spans="1:9" ht="24.75" customHeight="1" thickTop="1">
      <c r="A19" s="256" t="s">
        <v>12</v>
      </c>
      <c r="B19" s="87">
        <v>1</v>
      </c>
      <c r="C19" s="81">
        <f>F4</f>
        <v>0</v>
      </c>
      <c r="D19" s="103"/>
      <c r="E19" s="100" t="s">
        <v>21</v>
      </c>
      <c r="F19" s="83">
        <f>F6</f>
        <v>0</v>
      </c>
      <c r="G19" s="98"/>
      <c r="H19" s="18"/>
      <c r="I19" s="201"/>
    </row>
    <row r="20" spans="1:8" ht="24.75" customHeight="1" thickBot="1">
      <c r="A20" s="257"/>
      <c r="B20" s="88">
        <v>2</v>
      </c>
      <c r="C20" s="82">
        <f>F5</f>
        <v>0</v>
      </c>
      <c r="D20" s="104"/>
      <c r="E20" s="72" t="s">
        <v>21</v>
      </c>
      <c r="F20" s="84">
        <f>F7</f>
        <v>0</v>
      </c>
      <c r="G20" s="223"/>
      <c r="H20" s="16"/>
    </row>
    <row r="21" spans="1:8" ht="18.75" customHeight="1" thickBot="1" thickTop="1">
      <c r="A21" s="21"/>
      <c r="B21" s="4" t="s">
        <v>30</v>
      </c>
      <c r="C21" s="23" t="s">
        <v>28</v>
      </c>
      <c r="D21" s="75"/>
      <c r="E21" s="26"/>
      <c r="F21" s="24"/>
      <c r="G21" s="25"/>
      <c r="H21" s="16"/>
    </row>
    <row r="22" spans="1:8" ht="24.75" customHeight="1" thickTop="1">
      <c r="A22" s="258" t="s">
        <v>8</v>
      </c>
      <c r="B22" s="85"/>
      <c r="C22" s="77">
        <f>C4</f>
        <v>0</v>
      </c>
      <c r="D22" s="101"/>
      <c r="E22" s="102" t="s">
        <v>21</v>
      </c>
      <c r="F22" s="79">
        <f>C7</f>
        <v>0</v>
      </c>
      <c r="G22" s="74"/>
      <c r="H22" s="18"/>
    </row>
    <row r="23" spans="1:8" ht="24.75" customHeight="1" thickBot="1">
      <c r="A23" s="259"/>
      <c r="B23" s="86"/>
      <c r="C23" s="78">
        <f>C5</f>
        <v>0</v>
      </c>
      <c r="D23" s="97"/>
      <c r="E23" s="73" t="s">
        <v>21</v>
      </c>
      <c r="F23" s="80">
        <f>C6</f>
        <v>0</v>
      </c>
      <c r="G23" s="106"/>
      <c r="H23" s="16"/>
    </row>
    <row r="24" spans="1:8" ht="24.75" customHeight="1" thickTop="1">
      <c r="A24" s="256" t="s">
        <v>12</v>
      </c>
      <c r="B24" s="87"/>
      <c r="C24" s="81">
        <f>F4</f>
        <v>0</v>
      </c>
      <c r="D24" s="103"/>
      <c r="E24" s="100" t="s">
        <v>21</v>
      </c>
      <c r="F24" s="83">
        <f>F7</f>
        <v>0</v>
      </c>
      <c r="G24" s="98"/>
      <c r="H24" s="18"/>
    </row>
    <row r="25" spans="1:8" ht="24.75" customHeight="1" thickBot="1">
      <c r="A25" s="257"/>
      <c r="B25" s="88"/>
      <c r="C25" s="82">
        <f>F5</f>
        <v>0</v>
      </c>
      <c r="D25" s="104"/>
      <c r="E25" s="72" t="s">
        <v>21</v>
      </c>
      <c r="F25" s="84">
        <f>F6</f>
        <v>0</v>
      </c>
      <c r="G25" s="108"/>
      <c r="H25" s="16"/>
    </row>
    <row r="26" spans="1:8" ht="15.75" thickTop="1">
      <c r="A26" s="16"/>
      <c r="B26" s="16"/>
      <c r="C26" s="16"/>
      <c r="D26" s="16"/>
      <c r="E26" s="16"/>
      <c r="F26" s="16"/>
      <c r="G26" s="16"/>
      <c r="H26" s="16"/>
    </row>
    <row r="27" spans="1:6" ht="10.5" customHeight="1">
      <c r="A27" s="9"/>
      <c r="B27" s="9"/>
      <c r="C27" s="9"/>
      <c r="D27" s="9"/>
      <c r="E27" s="9"/>
      <c r="F27" s="9"/>
    </row>
    <row r="28" spans="1:6" ht="15">
      <c r="A28" s="9"/>
      <c r="B28" s="9"/>
      <c r="C28" s="9"/>
      <c r="D28" s="9"/>
      <c r="E28" s="9"/>
      <c r="F28" s="9"/>
    </row>
  </sheetData>
  <sheetProtection password="CEC8" sheet="1" objects="1" scenarios="1"/>
  <mergeCells count="20">
    <mergeCell ref="F4:G4"/>
    <mergeCell ref="F5:G5"/>
    <mergeCell ref="F6:G6"/>
    <mergeCell ref="F7:G7"/>
    <mergeCell ref="A24:A25"/>
    <mergeCell ref="A12:A13"/>
    <mergeCell ref="A14:A15"/>
    <mergeCell ref="A17:A18"/>
    <mergeCell ref="A19:A20"/>
    <mergeCell ref="A22:A23"/>
    <mergeCell ref="B3:D3"/>
    <mergeCell ref="B1:G1"/>
    <mergeCell ref="B2:G2"/>
    <mergeCell ref="E3:G3"/>
    <mergeCell ref="B9:G9"/>
    <mergeCell ref="B10:G10"/>
    <mergeCell ref="C4:D4"/>
    <mergeCell ref="C5:D5"/>
    <mergeCell ref="C6:D6"/>
    <mergeCell ref="C7:D7"/>
  </mergeCells>
  <printOptions/>
  <pageMargins left="0.12" right="0.2" top="0.18" bottom="0.16" header="0.14" footer="0.1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AG31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B19" sqref="AB19"/>
    </sheetView>
  </sheetViews>
  <sheetFormatPr defaultColWidth="11.421875" defaultRowHeight="15"/>
  <cols>
    <col min="1" max="1" width="28.57421875" style="1" customWidth="1"/>
    <col min="2" max="3" width="3.57421875" style="1" customWidth="1"/>
    <col min="4" max="4" width="5.7109375" style="1" customWidth="1"/>
    <col min="5" max="6" width="3.57421875" style="1" customWidth="1"/>
    <col min="7" max="7" width="6.00390625" style="1" customWidth="1"/>
    <col min="8" max="9" width="3.57421875" style="1" customWidth="1"/>
    <col min="10" max="10" width="5.8515625" style="1" customWidth="1"/>
    <col min="11" max="11" width="5.140625" style="1" customWidth="1"/>
    <col min="12" max="12" width="7.28125" style="1" customWidth="1"/>
    <col min="13" max="13" width="5.00390625" style="1" customWidth="1"/>
    <col min="14" max="14" width="7.00390625" style="1" customWidth="1"/>
    <col min="15" max="15" width="6.28125" style="1" customWidth="1"/>
    <col min="16" max="16" width="6.7109375" style="1" customWidth="1"/>
    <col min="17" max="17" width="8.140625" style="1" customWidth="1"/>
    <col min="18" max="18" width="4.8515625" style="1" customWidth="1"/>
    <col min="19" max="19" width="5.00390625" style="1" customWidth="1"/>
    <col min="20" max="20" width="4.8515625" style="1" customWidth="1"/>
    <col min="21" max="21" width="6.421875" style="1" customWidth="1"/>
    <col min="22" max="22" width="12.7109375" style="1" customWidth="1"/>
    <col min="23" max="23" width="12.7109375" style="0" customWidth="1"/>
    <col min="24" max="24" width="11.7109375" style="0" customWidth="1"/>
    <col min="25" max="25" width="6.140625" style="0" customWidth="1"/>
    <col min="26" max="26" width="5.7109375" style="0" customWidth="1"/>
    <col min="27" max="27" width="6.57421875" style="0" customWidth="1"/>
  </cols>
  <sheetData>
    <row r="1" spans="1:23" ht="31.5" customHeight="1" thickBot="1" thickTop="1">
      <c r="A1" s="69"/>
      <c r="B1" s="275" t="str">
        <f>'Tirage au Sort Vierge'!B1:G1</f>
        <v>Concours du …………………………………………….     8 Quadrettes  Promotion en 4 Parties 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1:23" ht="19.5" customHeight="1" thickBot="1" thickTop="1">
      <c r="A2" s="344" t="s">
        <v>54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6"/>
      <c r="W2" s="168"/>
    </row>
    <row r="3" spans="1:23" ht="19.5" customHeight="1" thickBot="1" thickTop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70"/>
      <c r="S3" s="170"/>
      <c r="T3" s="170"/>
      <c r="U3" s="170"/>
      <c r="V3" s="170"/>
      <c r="W3" s="168"/>
    </row>
    <row r="4" spans="1:27" ht="19.5" thickBot="1">
      <c r="A4" s="19" t="s">
        <v>8</v>
      </c>
      <c r="B4" s="322" t="s">
        <v>5</v>
      </c>
      <c r="C4" s="323"/>
      <c r="D4" s="323"/>
      <c r="E4" s="325" t="s">
        <v>6</v>
      </c>
      <c r="F4" s="326"/>
      <c r="G4" s="326"/>
      <c r="H4" s="328" t="s">
        <v>7</v>
      </c>
      <c r="I4" s="329"/>
      <c r="J4" s="329"/>
      <c r="K4" s="331" t="s">
        <v>5</v>
      </c>
      <c r="L4" s="347"/>
      <c r="M4" s="333" t="s">
        <v>11</v>
      </c>
      <c r="N4" s="334"/>
      <c r="O4" s="348" t="s">
        <v>7</v>
      </c>
      <c r="P4" s="349"/>
      <c r="Q4" s="177" t="s">
        <v>45</v>
      </c>
      <c r="R4" s="178">
        <v>1</v>
      </c>
      <c r="S4" s="94">
        <v>2</v>
      </c>
      <c r="T4" s="179">
        <v>3</v>
      </c>
      <c r="U4" s="171"/>
      <c r="Y4" s="31"/>
      <c r="Z4" s="32"/>
      <c r="AA4" s="32"/>
    </row>
    <row r="5" spans="1:27" ht="19.5" thickBot="1">
      <c r="A5" s="189" t="s">
        <v>1</v>
      </c>
      <c r="B5" s="313" t="s">
        <v>2</v>
      </c>
      <c r="C5" s="337"/>
      <c r="D5" s="188" t="s">
        <v>3</v>
      </c>
      <c r="E5" s="315" t="s">
        <v>2</v>
      </c>
      <c r="F5" s="338"/>
      <c r="G5" s="187" t="s">
        <v>3</v>
      </c>
      <c r="H5" s="339" t="s">
        <v>2</v>
      </c>
      <c r="I5" s="340"/>
      <c r="J5" s="186" t="s">
        <v>3</v>
      </c>
      <c r="K5" s="296" t="s">
        <v>0</v>
      </c>
      <c r="L5" s="298"/>
      <c r="M5" s="341" t="s">
        <v>0</v>
      </c>
      <c r="N5" s="341"/>
      <c r="O5" s="342" t="s">
        <v>0</v>
      </c>
      <c r="P5" s="343"/>
      <c r="Q5" s="185" t="s">
        <v>9</v>
      </c>
      <c r="R5" s="296" t="s">
        <v>10</v>
      </c>
      <c r="S5" s="297"/>
      <c r="T5" s="298"/>
      <c r="U5" s="185" t="s">
        <v>9</v>
      </c>
      <c r="V5" s="184" t="s">
        <v>47</v>
      </c>
      <c r="W5" s="183" t="s">
        <v>48</v>
      </c>
      <c r="X5" s="172"/>
      <c r="Y5" s="91" t="s">
        <v>4</v>
      </c>
      <c r="Z5" s="67" t="s">
        <v>46</v>
      </c>
      <c r="AA5" s="68"/>
    </row>
    <row r="6" spans="1:25" ht="17.25" customHeight="1">
      <c r="A6" s="70">
        <f>'Tirage au Sort Vierge'!C4</f>
        <v>0</v>
      </c>
      <c r="B6" s="136">
        <f>'Tirage au Sort Vierge'!D12</f>
        <v>0</v>
      </c>
      <c r="C6" s="137">
        <f>'Tirage au Sort Vierge'!G12</f>
        <v>0</v>
      </c>
      <c r="D6" s="138">
        <f>SUM(B6-C6)</f>
        <v>0</v>
      </c>
      <c r="E6" s="139">
        <f>'Tirage au Sort Vierge'!D17</f>
        <v>0</v>
      </c>
      <c r="F6" s="140">
        <f>'Tirage au Sort Vierge'!G17</f>
        <v>0</v>
      </c>
      <c r="G6" s="141">
        <f>SUM(E6-F6)</f>
        <v>0</v>
      </c>
      <c r="H6" s="142">
        <f>'Tirage au Sort Vierge'!D22</f>
        <v>0</v>
      </c>
      <c r="I6" s="143">
        <f>'Tirage au Sort Vierge'!G22</f>
        <v>0</v>
      </c>
      <c r="J6" s="214">
        <f>SUM(H6-I6)</f>
        <v>0</v>
      </c>
      <c r="K6" s="116">
        <f>IF(D6&gt;0,1,0)</f>
        <v>0</v>
      </c>
      <c r="L6" s="217"/>
      <c r="M6" s="116">
        <f>IF(G6&gt;0,1,0)</f>
        <v>0</v>
      </c>
      <c r="N6" s="217"/>
      <c r="O6" s="116">
        <f>IF(J6&gt;0,1,0)</f>
        <v>0</v>
      </c>
      <c r="P6" s="56"/>
      <c r="Q6" s="144">
        <f>SUM(K6:P6)</f>
        <v>0</v>
      </c>
      <c r="R6" s="145">
        <f>D6</f>
        <v>0</v>
      </c>
      <c r="S6" s="146">
        <f>G6</f>
        <v>0</v>
      </c>
      <c r="T6" s="147">
        <f>J6</f>
        <v>0</v>
      </c>
      <c r="U6" s="70">
        <f>R6+S6+T6</f>
        <v>0</v>
      </c>
      <c r="V6" s="182">
        <f aca="true" t="shared" si="0" ref="V6:W9">B6+E6+H6</f>
        <v>0</v>
      </c>
      <c r="W6" s="194">
        <f t="shared" si="0"/>
        <v>0</v>
      </c>
      <c r="X6" s="172"/>
      <c r="Y6" s="58">
        <v>1</v>
      </c>
    </row>
    <row r="7" spans="1:25" ht="17.25" customHeight="1">
      <c r="A7" s="148">
        <f>'Tirage au Sort Vierge'!C6</f>
        <v>0</v>
      </c>
      <c r="B7" s="149">
        <f>'Tirage au Sort Vierge'!D13</f>
        <v>0</v>
      </c>
      <c r="C7" s="150">
        <f>'Tirage au Sort Vierge'!G13</f>
        <v>0</v>
      </c>
      <c r="D7" s="138">
        <f>SUM(B7-C7)</f>
        <v>0</v>
      </c>
      <c r="E7" s="151">
        <f>'Tirage au Sort Vierge'!G17</f>
        <v>0</v>
      </c>
      <c r="F7" s="152">
        <f>'Tirage au Sort Vierge'!D17</f>
        <v>0</v>
      </c>
      <c r="G7" s="141">
        <f>SUM(E7-F7)</f>
        <v>0</v>
      </c>
      <c r="H7" s="153">
        <f>'Tirage au Sort Vierge'!G23</f>
        <v>0</v>
      </c>
      <c r="I7" s="154">
        <f>'Tirage au Sort Vierge'!D23</f>
        <v>0</v>
      </c>
      <c r="J7" s="215">
        <f>SUM(H7-I7)</f>
        <v>0</v>
      </c>
      <c r="K7" s="116">
        <f>IF(D7&gt;0,1,0)</f>
        <v>0</v>
      </c>
      <c r="L7" s="55"/>
      <c r="M7" s="116">
        <f>IF(G7&gt;0,1,0)</f>
        <v>0</v>
      </c>
      <c r="N7" s="55"/>
      <c r="O7" s="116">
        <f>IF(J7&gt;0,1,0)</f>
        <v>0</v>
      </c>
      <c r="P7" s="55"/>
      <c r="Q7" s="144">
        <f>SUM(K7:P7)</f>
        <v>0</v>
      </c>
      <c r="R7" s="145">
        <f>D7</f>
        <v>0</v>
      </c>
      <c r="S7" s="146">
        <f>G7</f>
        <v>0</v>
      </c>
      <c r="T7" s="147">
        <f>J7</f>
        <v>0</v>
      </c>
      <c r="U7" s="70">
        <f>R7+S7+T7</f>
        <v>0</v>
      </c>
      <c r="V7" s="175">
        <f t="shared" si="0"/>
        <v>0</v>
      </c>
      <c r="W7" s="195">
        <f t="shared" si="0"/>
        <v>0</v>
      </c>
      <c r="X7" s="172"/>
      <c r="Y7" s="61">
        <v>2</v>
      </c>
    </row>
    <row r="8" spans="1:25" ht="17.25" customHeight="1" thickBot="1">
      <c r="A8" s="148">
        <f>'Tirage au Sort Vierge'!C7</f>
        <v>0</v>
      </c>
      <c r="B8" s="149">
        <f>'Tirage au Sort Vierge'!G13</f>
        <v>0</v>
      </c>
      <c r="C8" s="150">
        <f>'Tirage au Sort Vierge'!D13</f>
        <v>0</v>
      </c>
      <c r="D8" s="138">
        <f>SUM(B8-C8)</f>
        <v>0</v>
      </c>
      <c r="E8" s="151">
        <f>'Tirage au Sort Vierge'!G18</f>
        <v>0</v>
      </c>
      <c r="F8" s="152">
        <f>'Tirage au Sort Vierge'!D18</f>
        <v>0</v>
      </c>
      <c r="G8" s="141">
        <f>SUM(E8-F8)</f>
        <v>0</v>
      </c>
      <c r="H8" s="153">
        <f>'Tirage au Sort Vierge'!G22</f>
        <v>0</v>
      </c>
      <c r="I8" s="154">
        <f>'Tirage au Sort Vierge'!D22</f>
        <v>0</v>
      </c>
      <c r="J8" s="215">
        <f>SUM(H8-I8)</f>
        <v>0</v>
      </c>
      <c r="K8" s="116">
        <f>IF(D8&gt;0,1,0)</f>
        <v>0</v>
      </c>
      <c r="L8" s="55"/>
      <c r="M8" s="116">
        <f>IF(G8&gt;0,1,0)</f>
        <v>0</v>
      </c>
      <c r="N8" s="55"/>
      <c r="O8" s="116">
        <f>IF(J8&gt;0,1,0)</f>
        <v>0</v>
      </c>
      <c r="P8" s="55"/>
      <c r="Q8" s="144">
        <f>SUM(K8:P8)</f>
        <v>0</v>
      </c>
      <c r="R8" s="145">
        <f>D8</f>
        <v>0</v>
      </c>
      <c r="S8" s="146">
        <f>G8</f>
        <v>0</v>
      </c>
      <c r="T8" s="147">
        <f>J8</f>
        <v>0</v>
      </c>
      <c r="U8" s="70">
        <f>R8+S8+T8</f>
        <v>0</v>
      </c>
      <c r="V8" s="175">
        <f t="shared" si="0"/>
        <v>0</v>
      </c>
      <c r="W8" s="195">
        <f t="shared" si="0"/>
        <v>0</v>
      </c>
      <c r="X8" s="172"/>
      <c r="Y8" s="59">
        <v>3</v>
      </c>
    </row>
    <row r="9" spans="1:29" ht="17.25" customHeight="1" thickBot="1">
      <c r="A9" s="155">
        <f>'Tirage au Sort Vierge'!C5</f>
        <v>0</v>
      </c>
      <c r="B9" s="156">
        <f>'Tirage au Sort Vierge'!G12</f>
        <v>0</v>
      </c>
      <c r="C9" s="157">
        <f>'Tirage au Sort Vierge'!D12</f>
        <v>0</v>
      </c>
      <c r="D9" s="158">
        <f>SUM(B9-C9)</f>
        <v>0</v>
      </c>
      <c r="E9" s="159">
        <f>'Tirage au Sort Vierge'!D18</f>
        <v>0</v>
      </c>
      <c r="F9" s="160">
        <f>'Tirage au Sort Vierge'!G18</f>
        <v>0</v>
      </c>
      <c r="G9" s="161">
        <f>SUM(E9-F9)</f>
        <v>0</v>
      </c>
      <c r="H9" s="162">
        <f>'Tirage au Sort Vierge'!D23</f>
        <v>0</v>
      </c>
      <c r="I9" s="163">
        <f>'Tirage au Sort Vierge'!G23</f>
        <v>0</v>
      </c>
      <c r="J9" s="216">
        <f>SUM(H9-I9)</f>
        <v>0</v>
      </c>
      <c r="K9" s="211">
        <f>IF(D9&gt;0,1,0)</f>
        <v>0</v>
      </c>
      <c r="L9" s="54"/>
      <c r="M9" s="211">
        <f>IF(G9&gt;0,1,0)</f>
        <v>0</v>
      </c>
      <c r="N9" s="54"/>
      <c r="O9" s="211">
        <f>IF(J9&gt;0,1,0)</f>
        <v>0</v>
      </c>
      <c r="P9" s="54"/>
      <c r="Q9" s="164">
        <f>SUM(K9:P9)</f>
        <v>0</v>
      </c>
      <c r="R9" s="165">
        <f>D9</f>
        <v>0</v>
      </c>
      <c r="S9" s="166">
        <f>G9</f>
        <v>0</v>
      </c>
      <c r="T9" s="167">
        <f>J9</f>
        <v>0</v>
      </c>
      <c r="U9" s="71">
        <f>R9+S9+T9</f>
        <v>0</v>
      </c>
      <c r="V9" s="181">
        <f t="shared" si="0"/>
        <v>0</v>
      </c>
      <c r="W9" s="196">
        <f t="shared" si="0"/>
        <v>0</v>
      </c>
      <c r="X9" s="172"/>
      <c r="Y9" s="60">
        <v>4</v>
      </c>
      <c r="AB9" s="224" t="s">
        <v>55</v>
      </c>
      <c r="AC9" s="225"/>
    </row>
    <row r="10" spans="1:29" ht="20.2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18"/>
      <c r="R10" s="10"/>
      <c r="S10" s="10"/>
      <c r="T10" s="10"/>
      <c r="U10" s="204"/>
      <c r="V10" s="205"/>
      <c r="W10" s="203"/>
      <c r="X10" s="206"/>
      <c r="Y10" s="173"/>
      <c r="AB10" s="226" t="s">
        <v>57</v>
      </c>
      <c r="AC10" s="227"/>
    </row>
    <row r="11" spans="1:29" ht="19.5" thickBot="1">
      <c r="A11" s="92" t="s">
        <v>12</v>
      </c>
      <c r="B11" s="322" t="s">
        <v>5</v>
      </c>
      <c r="C11" s="323"/>
      <c r="D11" s="324"/>
      <c r="E11" s="325" t="s">
        <v>6</v>
      </c>
      <c r="F11" s="326"/>
      <c r="G11" s="327"/>
      <c r="H11" s="328" t="s">
        <v>7</v>
      </c>
      <c r="I11" s="329"/>
      <c r="J11" s="330"/>
      <c r="K11" s="331" t="s">
        <v>5</v>
      </c>
      <c r="L11" s="332"/>
      <c r="M11" s="333" t="s">
        <v>11</v>
      </c>
      <c r="N11" s="334"/>
      <c r="O11" s="335" t="s">
        <v>7</v>
      </c>
      <c r="P11" s="336"/>
      <c r="Q11" s="57" t="s">
        <v>45</v>
      </c>
      <c r="R11" s="178">
        <v>1</v>
      </c>
      <c r="S11" s="197">
        <v>2</v>
      </c>
      <c r="T11" s="95">
        <v>3</v>
      </c>
      <c r="U11" s="199"/>
      <c r="V11" s="200"/>
      <c r="W11" s="202"/>
      <c r="X11" s="201"/>
      <c r="Y11" s="174"/>
      <c r="AB11" s="230" t="s">
        <v>65</v>
      </c>
      <c r="AC11" s="227"/>
    </row>
    <row r="12" spans="1:29" ht="19.5" thickBot="1">
      <c r="A12" s="210" t="s">
        <v>1</v>
      </c>
      <c r="B12" s="313" t="s">
        <v>2</v>
      </c>
      <c r="C12" s="314"/>
      <c r="D12" s="188" t="s">
        <v>3</v>
      </c>
      <c r="E12" s="315" t="s">
        <v>2</v>
      </c>
      <c r="F12" s="316"/>
      <c r="G12" s="187" t="s">
        <v>3</v>
      </c>
      <c r="H12" s="317" t="s">
        <v>2</v>
      </c>
      <c r="I12" s="317"/>
      <c r="J12" s="186" t="s">
        <v>3</v>
      </c>
      <c r="K12" s="318" t="s">
        <v>0</v>
      </c>
      <c r="L12" s="319"/>
      <c r="M12" s="320" t="s">
        <v>0</v>
      </c>
      <c r="N12" s="321"/>
      <c r="O12" s="320" t="s">
        <v>0</v>
      </c>
      <c r="P12" s="321"/>
      <c r="Q12" s="185" t="s">
        <v>9</v>
      </c>
      <c r="R12" s="296" t="s">
        <v>10</v>
      </c>
      <c r="S12" s="297"/>
      <c r="T12" s="298"/>
      <c r="U12" s="93" t="s">
        <v>9</v>
      </c>
      <c r="V12" s="190" t="s">
        <v>47</v>
      </c>
      <c r="W12" s="191" t="s">
        <v>48</v>
      </c>
      <c r="Y12" s="2" t="s">
        <v>4</v>
      </c>
      <c r="AB12" s="228" t="s">
        <v>56</v>
      </c>
      <c r="AC12" s="229"/>
    </row>
    <row r="13" spans="1:27" ht="17.25" customHeight="1" thickBot="1">
      <c r="A13" s="3">
        <f>'Tirage au Sort Vierge'!F4</f>
        <v>0</v>
      </c>
      <c r="B13" s="36">
        <f>'Tirage au Sort Vierge'!D14</f>
        <v>0</v>
      </c>
      <c r="C13" s="37">
        <f>'Tirage au Sort Vierge'!G14</f>
        <v>0</v>
      </c>
      <c r="D13" s="27">
        <f>SUM(B13-C13)</f>
        <v>0</v>
      </c>
      <c r="E13" s="42">
        <f>'Tirage au Sort Vierge'!D19</f>
        <v>0</v>
      </c>
      <c r="F13" s="43">
        <f>'Tirage au Sort Vierge'!G19</f>
        <v>0</v>
      </c>
      <c r="G13" s="29">
        <f>SUM(E13-F13)</f>
        <v>0</v>
      </c>
      <c r="H13" s="48">
        <f>'Tirage au Sort Vierge'!D24</f>
        <v>0</v>
      </c>
      <c r="I13" s="49">
        <f>'Tirage au Sort Vierge'!G24</f>
        <v>0</v>
      </c>
      <c r="J13" s="212">
        <f>SUM(H13-I13)</f>
        <v>0</v>
      </c>
      <c r="K13" s="208">
        <f>IF(D13&gt;0,1,0)</f>
        <v>0</v>
      </c>
      <c r="L13" s="217"/>
      <c r="M13" s="208">
        <f>IF(G13&gt;0,1,0)</f>
        <v>0</v>
      </c>
      <c r="N13" s="217"/>
      <c r="O13" s="208">
        <f>IF(J13&gt;0,1,0)</f>
        <v>0</v>
      </c>
      <c r="P13" s="209"/>
      <c r="Q13" s="144">
        <f>SUM(K13:P13)</f>
        <v>0</v>
      </c>
      <c r="R13" s="145">
        <f>D13</f>
        <v>0</v>
      </c>
      <c r="S13" s="146">
        <f>G13</f>
        <v>0</v>
      </c>
      <c r="T13" s="147">
        <f>J13</f>
        <v>0</v>
      </c>
      <c r="U13" s="70">
        <f>R13+S13+T13</f>
        <v>0</v>
      </c>
      <c r="V13" s="180">
        <f aca="true" t="shared" si="1" ref="V13:W16">B13+E13+H13</f>
        <v>0</v>
      </c>
      <c r="W13" s="207">
        <f t="shared" si="1"/>
        <v>0</v>
      </c>
      <c r="X13" s="172"/>
      <c r="Y13" s="58">
        <v>1</v>
      </c>
      <c r="Z13" s="67" t="s">
        <v>46</v>
      </c>
      <c r="AA13" s="68"/>
    </row>
    <row r="14" spans="1:25" ht="17.25" customHeight="1">
      <c r="A14" s="5">
        <f>'Tirage au Sort Vierge'!F6</f>
        <v>0</v>
      </c>
      <c r="B14" s="38">
        <f>'Tirage au Sort Vierge'!D15</f>
        <v>0</v>
      </c>
      <c r="C14" s="39">
        <f>'Tirage au Sort Vierge'!G15</f>
        <v>0</v>
      </c>
      <c r="D14" s="27">
        <f>SUM(B14-C14)</f>
        <v>0</v>
      </c>
      <c r="E14" s="44">
        <f>'Tirage au Sort Vierge'!G19</f>
        <v>0</v>
      </c>
      <c r="F14" s="45">
        <f>'Tirage au Sort Vierge'!D19</f>
        <v>0</v>
      </c>
      <c r="G14" s="29">
        <f>SUM(E14-F14)</f>
        <v>0</v>
      </c>
      <c r="H14" s="50">
        <f>'Tirage au Sort Vierge'!G25</f>
        <v>0</v>
      </c>
      <c r="I14" s="51">
        <f>'Tirage au Sort Vierge'!D25</f>
        <v>0</v>
      </c>
      <c r="J14" s="212">
        <f>SUM(H14-I14)</f>
        <v>0</v>
      </c>
      <c r="K14" s="116">
        <f>IF(D14&gt;0,1,0)</f>
        <v>0</v>
      </c>
      <c r="L14" s="55"/>
      <c r="M14" s="116">
        <f>IF(G14&gt;0,1,0)</f>
        <v>0</v>
      </c>
      <c r="N14" s="55"/>
      <c r="O14" s="116">
        <f>IF(J14&gt;0,1,0)</f>
        <v>0</v>
      </c>
      <c r="P14" s="55"/>
      <c r="Q14" s="144">
        <f>SUM(K14:P14)</f>
        <v>0</v>
      </c>
      <c r="R14" s="145">
        <f>D14</f>
        <v>0</v>
      </c>
      <c r="S14" s="146">
        <f>G14</f>
        <v>0</v>
      </c>
      <c r="T14" s="147">
        <f>J14</f>
        <v>0</v>
      </c>
      <c r="U14" s="70">
        <f>R14+S14+T14</f>
        <v>0</v>
      </c>
      <c r="V14" s="176">
        <f t="shared" si="1"/>
        <v>0</v>
      </c>
      <c r="W14" s="193">
        <f t="shared" si="1"/>
        <v>0</v>
      </c>
      <c r="X14" s="172"/>
      <c r="Y14" s="61">
        <v>2</v>
      </c>
    </row>
    <row r="15" spans="1:25" ht="17.25" customHeight="1">
      <c r="A15" s="5">
        <f>'Tirage au Sort Vierge'!F7</f>
        <v>0</v>
      </c>
      <c r="B15" s="38">
        <f>'Tirage au Sort Vierge'!G15</f>
        <v>0</v>
      </c>
      <c r="C15" s="39">
        <f>'Tirage au Sort Vierge'!D15</f>
        <v>0</v>
      </c>
      <c r="D15" s="27">
        <f>SUM(B15-C15)</f>
        <v>0</v>
      </c>
      <c r="E15" s="44">
        <f>'Tirage au Sort Vierge'!G20</f>
        <v>0</v>
      </c>
      <c r="F15" s="45">
        <f>'Tirage au Sort Vierge'!D20</f>
        <v>0</v>
      </c>
      <c r="G15" s="29">
        <f>SUM(E15-F15)</f>
        <v>0</v>
      </c>
      <c r="H15" s="50">
        <f>'Tirage au Sort Vierge'!G24</f>
        <v>0</v>
      </c>
      <c r="I15" s="51">
        <f>'Tirage au Sort Vierge'!D24</f>
        <v>0</v>
      </c>
      <c r="J15" s="212">
        <f>SUM(H15-I15)</f>
        <v>0</v>
      </c>
      <c r="K15" s="116">
        <f>IF(D15&gt;0,1,0)</f>
        <v>0</v>
      </c>
      <c r="L15" s="55"/>
      <c r="M15" s="116">
        <f>IF(G15&gt;0,1,0)</f>
        <v>0</v>
      </c>
      <c r="N15" s="55"/>
      <c r="O15" s="116">
        <f>IF(J15&gt;0,1,0)</f>
        <v>0</v>
      </c>
      <c r="P15" s="55"/>
      <c r="Q15" s="144">
        <f>SUM(K15:P15)</f>
        <v>0</v>
      </c>
      <c r="R15" s="145">
        <f>D15</f>
        <v>0</v>
      </c>
      <c r="S15" s="146">
        <f>G15</f>
        <v>0</v>
      </c>
      <c r="T15" s="147">
        <f>J15</f>
        <v>0</v>
      </c>
      <c r="U15" s="70">
        <f>R15+S15+T15</f>
        <v>0</v>
      </c>
      <c r="V15" s="176">
        <f t="shared" si="1"/>
        <v>0</v>
      </c>
      <c r="W15" s="193">
        <f t="shared" si="1"/>
        <v>0</v>
      </c>
      <c r="X15" s="172"/>
      <c r="Y15" s="59">
        <v>3</v>
      </c>
    </row>
    <row r="16" spans="1:25" ht="17.25" customHeight="1" thickBot="1">
      <c r="A16" s="6">
        <f>'Tirage au Sort Vierge'!F5</f>
        <v>0</v>
      </c>
      <c r="B16" s="40">
        <f>'Tirage au Sort Vierge'!G14</f>
        <v>0</v>
      </c>
      <c r="C16" s="41">
        <f>'Tirage au Sort Vierge'!D14</f>
        <v>0</v>
      </c>
      <c r="D16" s="28">
        <f>SUM(B16-C16)</f>
        <v>0</v>
      </c>
      <c r="E16" s="46">
        <f>'Tirage au Sort Vierge'!D20</f>
        <v>0</v>
      </c>
      <c r="F16" s="47">
        <f>'Tirage au Sort Vierge'!G20</f>
        <v>0</v>
      </c>
      <c r="G16" s="30">
        <f>SUM(E16-F16)</f>
        <v>0</v>
      </c>
      <c r="H16" s="52">
        <f>'Tirage au Sort Vierge'!D25</f>
        <v>0</v>
      </c>
      <c r="I16" s="53">
        <f>'Tirage au Sort Vierge'!G25</f>
        <v>0</v>
      </c>
      <c r="J16" s="213">
        <f>SUM(H16-I16)</f>
        <v>0</v>
      </c>
      <c r="K16" s="211">
        <f>IF(D16&gt;0,1,0)</f>
        <v>0</v>
      </c>
      <c r="L16" s="54"/>
      <c r="M16" s="211">
        <f>IF(G16&gt;0,1,0)</f>
        <v>0</v>
      </c>
      <c r="N16" s="54"/>
      <c r="O16" s="211">
        <f>IF(J16&gt;0,1,0)</f>
        <v>0</v>
      </c>
      <c r="P16" s="54"/>
      <c r="Q16" s="219">
        <f>SUM(K16:P16)</f>
        <v>0</v>
      </c>
      <c r="R16" s="165">
        <f>D16</f>
        <v>0</v>
      </c>
      <c r="S16" s="166">
        <f>G16</f>
        <v>0</v>
      </c>
      <c r="T16" s="167">
        <f>J16</f>
        <v>0</v>
      </c>
      <c r="U16" s="71">
        <f>R16+S16+T16</f>
        <v>0</v>
      </c>
      <c r="V16" s="192">
        <f t="shared" si="1"/>
        <v>0</v>
      </c>
      <c r="W16" s="192">
        <f t="shared" si="1"/>
        <v>0</v>
      </c>
      <c r="X16" s="135"/>
      <c r="Y16" s="90">
        <v>4</v>
      </c>
    </row>
    <row r="17" spans="1:29" s="9" customFormat="1" ht="31.5" customHeight="1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6"/>
      <c r="X17" s="260" t="s">
        <v>51</v>
      </c>
      <c r="Y17" s="261"/>
      <c r="AC17" s="198"/>
    </row>
    <row r="18" spans="1:25" ht="16.5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7"/>
      <c r="Q18" s="299" t="s">
        <v>22</v>
      </c>
      <c r="R18" s="300"/>
      <c r="S18" s="300"/>
      <c r="T18" s="300"/>
      <c r="U18" s="300"/>
      <c r="V18" s="301"/>
      <c r="W18" s="129" t="s">
        <v>49</v>
      </c>
      <c r="X18" s="269" t="s">
        <v>50</v>
      </c>
      <c r="Y18" s="270"/>
    </row>
    <row r="19" spans="1:25" ht="27" customHeight="1" thickBot="1">
      <c r="A19" s="12"/>
      <c r="B19" s="302" t="s">
        <v>32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4"/>
      <c r="O19" s="11"/>
      <c r="P19" s="127"/>
      <c r="Q19" s="128" t="s">
        <v>13</v>
      </c>
      <c r="R19" s="305">
        <f>IF(O21&gt;P21,B21,J21)</f>
        <v>0</v>
      </c>
      <c r="S19" s="306"/>
      <c r="T19" s="306"/>
      <c r="U19" s="306"/>
      <c r="V19" s="306"/>
      <c r="W19" s="262"/>
      <c r="X19" s="130">
        <f>A13</f>
        <v>0</v>
      </c>
      <c r="Y19" s="131">
        <f>Q13+AG21</f>
        <v>0</v>
      </c>
    </row>
    <row r="20" spans="1:29" ht="27" customHeight="1" thickBot="1" thickTop="1">
      <c r="A20" s="13"/>
      <c r="B20" s="307" t="s">
        <v>23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8"/>
      <c r="O20" s="309" t="s">
        <v>58</v>
      </c>
      <c r="P20" s="310"/>
      <c r="Q20" s="122" t="s">
        <v>14</v>
      </c>
      <c r="R20" s="311">
        <f>IF(O21&gt;P21,J21,B21)</f>
        <v>0</v>
      </c>
      <c r="S20" s="312"/>
      <c r="T20" s="312"/>
      <c r="U20" s="312"/>
      <c r="V20" s="312"/>
      <c r="W20" s="263"/>
      <c r="X20" s="89">
        <f>A6</f>
        <v>0</v>
      </c>
      <c r="Y20" s="132">
        <f>Q6+AF21</f>
        <v>0</v>
      </c>
      <c r="AC20" s="109"/>
    </row>
    <row r="21" spans="1:33" ht="27" customHeight="1" thickBot="1" thickTop="1">
      <c r="A21" s="7" t="s">
        <v>31</v>
      </c>
      <c r="B21" s="286">
        <f>A6</f>
        <v>0</v>
      </c>
      <c r="C21" s="287"/>
      <c r="D21" s="287"/>
      <c r="E21" s="287"/>
      <c r="F21" s="287"/>
      <c r="G21" s="287"/>
      <c r="H21" s="288" t="s">
        <v>21</v>
      </c>
      <c r="I21" s="288"/>
      <c r="J21" s="286">
        <f>A13</f>
        <v>0</v>
      </c>
      <c r="K21" s="289"/>
      <c r="L21" s="289"/>
      <c r="M21" s="289"/>
      <c r="N21" s="289"/>
      <c r="O21" s="62">
        <v>0</v>
      </c>
      <c r="P21" s="123">
        <v>0</v>
      </c>
      <c r="Q21" s="118" t="s">
        <v>15</v>
      </c>
      <c r="R21" s="290">
        <f>IF(O22&gt;P22,B22,J22)</f>
        <v>0</v>
      </c>
      <c r="S21" s="291"/>
      <c r="T21" s="291"/>
      <c r="U21" s="291"/>
      <c r="V21" s="291"/>
      <c r="W21" s="264"/>
      <c r="X21" s="89">
        <f>A14</f>
        <v>0</v>
      </c>
      <c r="Y21" s="133">
        <f>Q14+AG22</f>
        <v>0</v>
      </c>
      <c r="AF21">
        <f>IF(O21&gt;P21,1,0)</f>
        <v>0</v>
      </c>
      <c r="AG21">
        <f>IF(P21&gt;O21,1,0)</f>
        <v>0</v>
      </c>
    </row>
    <row r="22" spans="1:33" ht="27" customHeight="1" thickBot="1" thickTop="1">
      <c r="A22" s="5" t="s">
        <v>33</v>
      </c>
      <c r="B22" s="292">
        <f>A7</f>
        <v>0</v>
      </c>
      <c r="C22" s="293"/>
      <c r="D22" s="293"/>
      <c r="E22" s="293"/>
      <c r="F22" s="293"/>
      <c r="G22" s="293"/>
      <c r="H22" s="294" t="s">
        <v>21</v>
      </c>
      <c r="I22" s="294"/>
      <c r="J22" s="292">
        <f>A14</f>
        <v>0</v>
      </c>
      <c r="K22" s="295"/>
      <c r="L22" s="295"/>
      <c r="M22" s="295"/>
      <c r="N22" s="295"/>
      <c r="O22" s="63">
        <v>0</v>
      </c>
      <c r="P22" s="124">
        <v>0</v>
      </c>
      <c r="Q22" s="118" t="s">
        <v>16</v>
      </c>
      <c r="R22" s="290">
        <f>IF(O22&gt;P22,J22,B22)</f>
        <v>0</v>
      </c>
      <c r="S22" s="291"/>
      <c r="T22" s="291"/>
      <c r="U22" s="291"/>
      <c r="V22" s="291"/>
      <c r="W22" s="265"/>
      <c r="X22" s="89">
        <f>A7</f>
        <v>0</v>
      </c>
      <c r="Y22" s="132">
        <f>Q7+AF22</f>
        <v>0</v>
      </c>
      <c r="AF22">
        <f>IF(O22&gt;P22,1,0)</f>
        <v>0</v>
      </c>
      <c r="AG22">
        <f>IF(P22&gt;O22,1,0)</f>
        <v>0</v>
      </c>
    </row>
    <row r="23" spans="1:33" ht="27" customHeight="1" thickBot="1" thickTop="1">
      <c r="A23" s="5" t="s">
        <v>34</v>
      </c>
      <c r="B23" s="276">
        <f>A8</f>
        <v>0</v>
      </c>
      <c r="C23" s="277"/>
      <c r="D23" s="277"/>
      <c r="E23" s="277"/>
      <c r="F23" s="277"/>
      <c r="G23" s="277"/>
      <c r="H23" s="278" t="s">
        <v>21</v>
      </c>
      <c r="I23" s="278"/>
      <c r="J23" s="276">
        <f>A15</f>
        <v>0</v>
      </c>
      <c r="K23" s="279"/>
      <c r="L23" s="279"/>
      <c r="M23" s="279"/>
      <c r="N23" s="279"/>
      <c r="O23" s="63">
        <v>0</v>
      </c>
      <c r="P23" s="124">
        <v>0</v>
      </c>
      <c r="Q23" s="119" t="s">
        <v>17</v>
      </c>
      <c r="R23" s="280">
        <f>IF(O23&gt;P23,B23,J23)</f>
        <v>0</v>
      </c>
      <c r="S23" s="281"/>
      <c r="T23" s="281"/>
      <c r="U23" s="281"/>
      <c r="V23" s="281"/>
      <c r="W23" s="266"/>
      <c r="X23" s="89">
        <f>A15</f>
        <v>0</v>
      </c>
      <c r="Y23" s="133">
        <f>Q15+AG23</f>
        <v>0</v>
      </c>
      <c r="AF23">
        <f>IF(O23&gt;P23,1,0)</f>
        <v>0</v>
      </c>
      <c r="AG23">
        <f>IF(P23&gt;O23,1,0)</f>
        <v>0</v>
      </c>
    </row>
    <row r="24" spans="1:33" ht="27" customHeight="1" thickBot="1" thickTop="1">
      <c r="A24" s="6" t="s">
        <v>35</v>
      </c>
      <c r="B24" s="282">
        <f>A9</f>
        <v>0</v>
      </c>
      <c r="C24" s="283"/>
      <c r="D24" s="283"/>
      <c r="E24" s="283"/>
      <c r="F24" s="283"/>
      <c r="G24" s="283"/>
      <c r="H24" s="284" t="s">
        <v>21</v>
      </c>
      <c r="I24" s="284"/>
      <c r="J24" s="282">
        <f>A16</f>
        <v>0</v>
      </c>
      <c r="K24" s="285"/>
      <c r="L24" s="285"/>
      <c r="M24" s="285"/>
      <c r="N24" s="285"/>
      <c r="O24" s="64">
        <v>0</v>
      </c>
      <c r="P24" s="125">
        <v>0</v>
      </c>
      <c r="Q24" s="119" t="s">
        <v>18</v>
      </c>
      <c r="R24" s="280">
        <f>IF(O23&gt;P23,J23,B23)</f>
        <v>0</v>
      </c>
      <c r="S24" s="281"/>
      <c r="T24" s="281"/>
      <c r="U24" s="281"/>
      <c r="V24" s="281"/>
      <c r="W24" s="266"/>
      <c r="X24" s="89">
        <f>A8</f>
        <v>0</v>
      </c>
      <c r="Y24" s="132">
        <f>Q8+AF23</f>
        <v>0</v>
      </c>
      <c r="AF24">
        <f>IF(O24&gt;P24,1,0)</f>
        <v>0</v>
      </c>
      <c r="AG24">
        <f>IF(P24&gt;O24,1,0)</f>
        <v>0</v>
      </c>
    </row>
    <row r="25" spans="1:25" ht="27" customHeight="1" thickBot="1" thickTop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35"/>
      <c r="N25" s="35"/>
      <c r="O25" s="35"/>
      <c r="P25" s="126"/>
      <c r="Q25" s="120" t="s">
        <v>19</v>
      </c>
      <c r="R25" s="271">
        <f>IF(O24&gt;P24,B24,J24)</f>
        <v>0</v>
      </c>
      <c r="S25" s="272"/>
      <c r="T25" s="272"/>
      <c r="U25" s="272"/>
      <c r="V25" s="272"/>
      <c r="W25" s="267"/>
      <c r="X25" s="89">
        <f>A16</f>
        <v>0</v>
      </c>
      <c r="Y25" s="133">
        <f>Q16+AG24</f>
        <v>0</v>
      </c>
    </row>
    <row r="26" spans="1:25" ht="27" customHeight="1" thickBot="1" thickTop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35"/>
      <c r="N26" s="35"/>
      <c r="O26" s="35"/>
      <c r="P26" s="126"/>
      <c r="Q26" s="121" t="s">
        <v>20</v>
      </c>
      <c r="R26" s="273">
        <f>IF(O24&gt;P24,J24,B24)</f>
        <v>0</v>
      </c>
      <c r="S26" s="274"/>
      <c r="T26" s="274"/>
      <c r="U26" s="274"/>
      <c r="V26" s="274"/>
      <c r="W26" s="268"/>
      <c r="X26" s="117">
        <f>A9</f>
        <v>0</v>
      </c>
      <c r="Y26" s="134">
        <f>Q9+AF24</f>
        <v>0</v>
      </c>
    </row>
    <row r="27" spans="1:23" ht="18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5"/>
      <c r="R27" s="15"/>
      <c r="S27" s="15"/>
      <c r="T27" s="15"/>
      <c r="U27" s="15"/>
      <c r="V27" s="15"/>
      <c r="W27" s="18"/>
    </row>
    <row r="28" spans="1:23" ht="18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34"/>
      <c r="S28" s="34"/>
      <c r="T28" s="34"/>
      <c r="U28" s="34"/>
      <c r="V28" s="34"/>
      <c r="W28" s="9"/>
    </row>
    <row r="29" spans="1:23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4"/>
      <c r="R29" s="34"/>
      <c r="S29" s="34"/>
      <c r="T29" s="34"/>
      <c r="U29" s="34"/>
      <c r="V29" s="34"/>
      <c r="W29" s="9"/>
    </row>
    <row r="30" spans="1:22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ht="15">
      <c r="A31" s="8"/>
    </row>
  </sheetData>
  <sheetProtection password="CEC8" sheet="1"/>
  <mergeCells count="58">
    <mergeCell ref="A2:V2"/>
    <mergeCell ref="B4:D4"/>
    <mergeCell ref="E4:G4"/>
    <mergeCell ref="H4:J4"/>
    <mergeCell ref="K4:L4"/>
    <mergeCell ref="M4:N4"/>
    <mergeCell ref="O4:P4"/>
    <mergeCell ref="B5:C5"/>
    <mergeCell ref="E5:F5"/>
    <mergeCell ref="H5:I5"/>
    <mergeCell ref="K5:L5"/>
    <mergeCell ref="M5:N5"/>
    <mergeCell ref="O5:P5"/>
    <mergeCell ref="K12:L12"/>
    <mergeCell ref="M12:N12"/>
    <mergeCell ref="O12:P12"/>
    <mergeCell ref="R5:T5"/>
    <mergeCell ref="B11:D11"/>
    <mergeCell ref="E11:G11"/>
    <mergeCell ref="H11:J11"/>
    <mergeCell ref="K11:L11"/>
    <mergeCell ref="M11:N11"/>
    <mergeCell ref="O11:P11"/>
    <mergeCell ref="R12:T12"/>
    <mergeCell ref="Q18:V18"/>
    <mergeCell ref="B19:N19"/>
    <mergeCell ref="R19:V19"/>
    <mergeCell ref="B20:N20"/>
    <mergeCell ref="O20:P20"/>
    <mergeCell ref="R20:V20"/>
    <mergeCell ref="B12:C12"/>
    <mergeCell ref="E12:F12"/>
    <mergeCell ref="H12:I12"/>
    <mergeCell ref="R24:V24"/>
    <mergeCell ref="B21:G21"/>
    <mergeCell ref="H21:I21"/>
    <mergeCell ref="J21:N21"/>
    <mergeCell ref="R21:V21"/>
    <mergeCell ref="B22:G22"/>
    <mergeCell ref="H22:I22"/>
    <mergeCell ref="J22:N22"/>
    <mergeCell ref="R22:V22"/>
    <mergeCell ref="R25:V25"/>
    <mergeCell ref="R26:V26"/>
    <mergeCell ref="B1:W1"/>
    <mergeCell ref="B23:G23"/>
    <mergeCell ref="H23:I23"/>
    <mergeCell ref="J23:N23"/>
    <mergeCell ref="R23:V23"/>
    <mergeCell ref="B24:G24"/>
    <mergeCell ref="H24:I24"/>
    <mergeCell ref="J24:N24"/>
    <mergeCell ref="X17:Y17"/>
    <mergeCell ref="W19:W20"/>
    <mergeCell ref="W21:W22"/>
    <mergeCell ref="W23:W24"/>
    <mergeCell ref="W25:W26"/>
    <mergeCell ref="X18:Y18"/>
  </mergeCell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AMADOR</dc:creator>
  <cp:keywords/>
  <dc:description/>
  <cp:lastModifiedBy>jean yves gerardin</cp:lastModifiedBy>
  <cp:lastPrinted>2014-12-06T14:17:20Z</cp:lastPrinted>
  <dcterms:created xsi:type="dcterms:W3CDTF">2008-03-30T09:41:17Z</dcterms:created>
  <dcterms:modified xsi:type="dcterms:W3CDTF">2021-09-20T07:59:13Z</dcterms:modified>
  <cp:category/>
  <cp:version/>
  <cp:contentType/>
  <cp:contentStatus/>
</cp:coreProperties>
</file>